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ska\Desktop\"/>
    </mc:Choice>
  </mc:AlternateContent>
  <xr:revisionPtr revIDLastSave="0" documentId="8_{EEE1C93C-FB65-4C11-8C8F-BA30557CB7D9}" xr6:coauthVersionLast="36" xr6:coauthVersionMax="36" xr10:uidLastSave="{00000000-0000-0000-0000-000000000000}"/>
  <bookViews>
    <workbookView xWindow="0" yWindow="0" windowWidth="10395" windowHeight="9165" xr2:uid="{00000000-000D-0000-FFFF-FFFF00000000}"/>
  </bookViews>
  <sheets>
    <sheet name="Eredmény" sheetId="1" r:id="rId1"/>
    <sheet name="Összfő" sheetId="13" r:id="rId2"/>
  </sheets>
  <definedNames>
    <definedName name="_xlnm._FilterDatabase" localSheetId="0" hidden="1">Eredmény!$A$1:$N$1</definedName>
  </definedNames>
  <calcPr calcId="162913"/>
  <fileRecoveryPr autoRecover="0"/>
</workbook>
</file>

<file path=xl/calcChain.xml><?xml version="1.0" encoding="utf-8"?>
<calcChain xmlns="http://schemas.openxmlformats.org/spreadsheetml/2006/main">
  <c r="L94" i="1" l="1"/>
  <c r="N99" i="1"/>
  <c r="L101" i="1" l="1"/>
  <c r="N96" i="1"/>
  <c r="L93" i="1"/>
  <c r="N97" i="1"/>
  <c r="L98" i="1"/>
  <c r="M98" i="1" s="1"/>
  <c r="N98" i="1"/>
  <c r="L92" i="1"/>
  <c r="N100" i="1"/>
  <c r="L103" i="1"/>
  <c r="M101" i="1" s="1"/>
  <c r="N101" i="1"/>
  <c r="L79" i="1"/>
  <c r="N77" i="1"/>
  <c r="L73" i="1"/>
  <c r="N78" i="1"/>
  <c r="L78" i="1"/>
  <c r="M79" i="1" s="1"/>
  <c r="N79" i="1"/>
  <c r="L72" i="1"/>
  <c r="N80" i="1"/>
  <c r="M78" i="1" l="1"/>
  <c r="L128" i="1"/>
  <c r="M128" i="1" s="1"/>
  <c r="N128" i="1"/>
  <c r="L129" i="1" l="1"/>
  <c r="M129" i="1" s="1"/>
  <c r="N129" i="1"/>
  <c r="L90" i="1" l="1"/>
  <c r="N89" i="1"/>
  <c r="L89" i="1"/>
  <c r="M90" i="1" s="1"/>
  <c r="N90" i="1"/>
  <c r="M89" i="1" l="1"/>
  <c r="L82" i="1"/>
  <c r="M82" i="1" s="1"/>
  <c r="N82" i="1"/>
  <c r="L66" i="1" l="1"/>
  <c r="N61" i="1"/>
  <c r="L63" i="1"/>
  <c r="N62" i="1"/>
  <c r="L60" i="1"/>
  <c r="N64" i="1"/>
  <c r="L52" i="1" l="1"/>
  <c r="N53" i="1"/>
  <c r="L14" i="1"/>
  <c r="M14" i="1" s="1"/>
  <c r="N14" i="1"/>
  <c r="L125" i="1"/>
  <c r="M125" i="1" s="1"/>
  <c r="N125" i="1"/>
  <c r="L77" i="1"/>
  <c r="N76" i="1"/>
  <c r="L57" i="1"/>
  <c r="N54" i="1"/>
  <c r="L115" i="1"/>
  <c r="N114" i="1"/>
  <c r="L12" i="1"/>
  <c r="N10" i="1"/>
  <c r="M77" i="1" l="1"/>
  <c r="L11" i="1"/>
  <c r="M12" i="1" s="1"/>
  <c r="N12" i="1"/>
  <c r="L21" i="1"/>
  <c r="M21" i="1" s="1"/>
  <c r="N21" i="1"/>
  <c r="L117" i="1"/>
  <c r="M117" i="1" s="1"/>
  <c r="N117" i="1"/>
  <c r="L34" i="1"/>
  <c r="M34" i="1" s="1"/>
  <c r="N34" i="1"/>
  <c r="L37" i="1"/>
  <c r="M37" i="1" s="1"/>
  <c r="N37" i="1"/>
  <c r="L76" i="1"/>
  <c r="N68" i="1"/>
  <c r="L4" i="1"/>
  <c r="N3" i="1"/>
  <c r="L96" i="1"/>
  <c r="N94" i="1"/>
  <c r="L43" i="1"/>
  <c r="N42" i="1"/>
  <c r="L6" i="1"/>
  <c r="M6" i="1" s="1"/>
  <c r="N6" i="1"/>
  <c r="L3" i="1"/>
  <c r="M4" i="1" s="1"/>
  <c r="N4" i="1"/>
  <c r="M94" i="1" l="1"/>
  <c r="M96" i="1"/>
  <c r="M76" i="1"/>
  <c r="M3" i="1"/>
  <c r="L38" i="1"/>
  <c r="M38" i="1" s="1"/>
  <c r="N38" i="1"/>
  <c r="L45" i="1"/>
  <c r="N44" i="1"/>
  <c r="L24" i="1" l="1"/>
  <c r="M24" i="1" s="1"/>
  <c r="N24" i="1"/>
  <c r="L31" i="1"/>
  <c r="N25" i="1"/>
  <c r="L25" i="1"/>
  <c r="N27" i="1"/>
  <c r="L19" i="1"/>
  <c r="M19" i="1" s="1"/>
  <c r="N19" i="1"/>
  <c r="M25" i="1" l="1"/>
  <c r="L56" i="1"/>
  <c r="M57" i="1" s="1"/>
  <c r="N57" i="1"/>
  <c r="L111" i="1"/>
  <c r="M111" i="1" s="1"/>
  <c r="N111" i="1"/>
  <c r="L22" i="1"/>
  <c r="N18" i="1"/>
  <c r="L120" i="1"/>
  <c r="M120" i="1" s="1"/>
  <c r="N120" i="1"/>
  <c r="L113" i="1"/>
  <c r="M113" i="1" s="1"/>
  <c r="N113" i="1"/>
  <c r="L106" i="1" l="1"/>
  <c r="N107" i="1"/>
  <c r="L50" i="1" l="1"/>
  <c r="M50" i="1" s="1"/>
  <c r="N50" i="1"/>
  <c r="L75" i="1" l="1"/>
  <c r="N72" i="1"/>
  <c r="L44" i="1"/>
  <c r="N43" i="1"/>
  <c r="L42" i="1"/>
  <c r="N45" i="1"/>
  <c r="L123" i="1"/>
  <c r="M123" i="1" s="1"/>
  <c r="N123" i="1"/>
  <c r="L85" i="1"/>
  <c r="M85" i="1" s="1"/>
  <c r="N85" i="1"/>
  <c r="L68" i="1"/>
  <c r="N71" i="1"/>
  <c r="L74" i="1"/>
  <c r="N70" i="1"/>
  <c r="L35" i="1"/>
  <c r="M35" i="1" s="1"/>
  <c r="N35" i="1"/>
  <c r="L39" i="1"/>
  <c r="M39" i="1" s="1"/>
  <c r="N39" i="1"/>
  <c r="M68" i="1" l="1"/>
  <c r="M72" i="1"/>
  <c r="M45" i="1"/>
  <c r="M42" i="1"/>
  <c r="M43" i="1"/>
  <c r="M44" i="1"/>
  <c r="L100" i="1" l="1"/>
  <c r="N93" i="1"/>
  <c r="L32" i="1"/>
  <c r="N26" i="1"/>
  <c r="M93" i="1" l="1"/>
  <c r="L28" i="1"/>
  <c r="N29" i="1"/>
  <c r="L59" i="1"/>
  <c r="M59" i="1" s="1"/>
  <c r="N59" i="1"/>
  <c r="L62" i="1"/>
  <c r="N66" i="1"/>
  <c r="L55" i="1"/>
  <c r="M55" i="1" s="1"/>
  <c r="N55" i="1"/>
  <c r="L48" i="1"/>
  <c r="M48" i="1" s="1"/>
  <c r="N48" i="1"/>
  <c r="L26" i="1"/>
  <c r="M31" i="1" s="1"/>
  <c r="N31" i="1"/>
  <c r="M66" i="1" l="1"/>
  <c r="M62" i="1"/>
  <c r="M26" i="1"/>
  <c r="L30" i="1"/>
  <c r="M28" i="1" s="1"/>
  <c r="N28" i="1"/>
  <c r="L20" i="1"/>
  <c r="M20" i="1" s="1"/>
  <c r="N20" i="1"/>
  <c r="L105" i="1"/>
  <c r="M105" i="1" s="1"/>
  <c r="N105" i="1"/>
  <c r="L5" i="1"/>
  <c r="M5" i="1" s="1"/>
  <c r="N5" i="1"/>
  <c r="L8" i="1"/>
  <c r="M8" i="1" s="1"/>
  <c r="N8" i="1"/>
  <c r="L10" i="1"/>
  <c r="N11" i="1"/>
  <c r="L16" i="1"/>
  <c r="M16" i="1" s="1"/>
  <c r="N16" i="1"/>
  <c r="L18" i="1"/>
  <c r="N22" i="1"/>
  <c r="L29" i="1"/>
  <c r="N30" i="1"/>
  <c r="L27" i="1"/>
  <c r="N32" i="1"/>
  <c r="L40" i="1"/>
  <c r="M40" i="1" s="1"/>
  <c r="N40" i="1"/>
  <c r="L36" i="1"/>
  <c r="M36" i="1" s="1"/>
  <c r="N36" i="1"/>
  <c r="L46" i="1"/>
  <c r="M46" i="1" s="1"/>
  <c r="N46" i="1"/>
  <c r="L53" i="1"/>
  <c r="N52" i="1"/>
  <c r="L54" i="1"/>
  <c r="N56" i="1"/>
  <c r="L65" i="1"/>
  <c r="M65" i="1" s="1"/>
  <c r="N65" i="1"/>
  <c r="L61" i="1"/>
  <c r="N60" i="1"/>
  <c r="L64" i="1"/>
  <c r="N63" i="1"/>
  <c r="L80" i="1"/>
  <c r="N69" i="1"/>
  <c r="L69" i="1"/>
  <c r="M73" i="1" s="1"/>
  <c r="N73" i="1"/>
  <c r="L71" i="1"/>
  <c r="N75" i="1"/>
  <c r="L70" i="1"/>
  <c r="N74" i="1"/>
  <c r="L84" i="1"/>
  <c r="M84" i="1" s="1"/>
  <c r="N84" i="1"/>
  <c r="L87" i="1"/>
  <c r="M87" i="1" s="1"/>
  <c r="N87" i="1"/>
  <c r="L102" i="1"/>
  <c r="M103" i="1" s="1"/>
  <c r="N103" i="1"/>
  <c r="L99" i="1"/>
  <c r="M99" i="1" s="1"/>
  <c r="N95" i="1"/>
  <c r="L97" i="1"/>
  <c r="N92" i="1"/>
  <c r="L95" i="1"/>
  <c r="M102" i="1" s="1"/>
  <c r="N102" i="1"/>
  <c r="L107" i="1"/>
  <c r="N106" i="1"/>
  <c r="L114" i="1"/>
  <c r="N115" i="1"/>
  <c r="L131" i="1"/>
  <c r="M131" i="1" s="1"/>
  <c r="N131" i="1"/>
  <c r="M30" i="1" l="1"/>
  <c r="M115" i="1"/>
  <c r="M114" i="1"/>
  <c r="M106" i="1"/>
  <c r="M107" i="1"/>
  <c r="M92" i="1"/>
  <c r="M97" i="1"/>
  <c r="M95" i="1"/>
  <c r="M100" i="1"/>
  <c r="M74" i="1"/>
  <c r="M70" i="1"/>
  <c r="M75" i="1"/>
  <c r="M71" i="1"/>
  <c r="M69" i="1"/>
  <c r="M80" i="1"/>
  <c r="M63" i="1"/>
  <c r="M64" i="1"/>
  <c r="M60" i="1"/>
  <c r="M61" i="1"/>
  <c r="M56" i="1"/>
  <c r="M54" i="1"/>
  <c r="M52" i="1"/>
  <c r="M53" i="1"/>
  <c r="M32" i="1"/>
  <c r="M27" i="1"/>
  <c r="M29" i="1"/>
  <c r="M22" i="1"/>
  <c r="M18" i="1"/>
  <c r="M11" i="1"/>
  <c r="M10" i="1"/>
</calcChain>
</file>

<file path=xl/sharedStrings.xml><?xml version="1.0" encoding="utf-8"?>
<sst xmlns="http://schemas.openxmlformats.org/spreadsheetml/2006/main" count="409" uniqueCount="167">
  <si>
    <t>CU</t>
  </si>
  <si>
    <t>CB</t>
  </si>
  <si>
    <t>Egyesület</t>
  </si>
  <si>
    <t>M</t>
  </si>
  <si>
    <t>Össz.pontszám</t>
  </si>
  <si>
    <t>%</t>
  </si>
  <si>
    <t>Lövés</t>
  </si>
  <si>
    <t>TR-LB</t>
  </si>
  <si>
    <t>Név</t>
  </si>
  <si>
    <t>Gyerek fiú   TR-RB</t>
  </si>
  <si>
    <t>Gyerek lány  TR-RB</t>
  </si>
  <si>
    <t>Serdülő fiú  TR-RB</t>
  </si>
  <si>
    <t>Női  TR-RB</t>
  </si>
  <si>
    <t>Férfi  TR-RB</t>
  </si>
  <si>
    <t>Senior férfi  TR-RB</t>
  </si>
  <si>
    <t>Gyerek fiú PB-HB</t>
  </si>
  <si>
    <t>Gyerek lány PB-HB</t>
  </si>
  <si>
    <t>Női  PB-HB</t>
  </si>
  <si>
    <t>Férfi  PB-HB</t>
  </si>
  <si>
    <t>Senior férfi  PB-HB</t>
  </si>
  <si>
    <t>Senior női  PB-HB</t>
  </si>
  <si>
    <t>Férfi  BB</t>
  </si>
  <si>
    <t>Férfi  HU</t>
  </si>
  <si>
    <t>Férfi  CU</t>
  </si>
  <si>
    <t>Férfi  TR-LB</t>
  </si>
  <si>
    <t>Kadet fiú PB-HB</t>
  </si>
  <si>
    <t>Gyerek fiú  HU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</si>
  <si>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</si>
  <si>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</si>
  <si>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</si>
  <si>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</si>
  <si>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</si>
  <si>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</si>
  <si>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</si>
  <si>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</si>
  <si>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</si>
  <si>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</si>
  <si>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</si>
  <si>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</si>
  <si>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</si>
  <si>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Senior Ffi HU</t>
  </si>
  <si>
    <t>Melkvi Imre</t>
  </si>
  <si>
    <t>Kadet Fiú  HU</t>
  </si>
  <si>
    <t>Patai Gyula</t>
  </si>
  <si>
    <t>Gyerek Lány CB</t>
  </si>
  <si>
    <t>Kollár Andor</t>
  </si>
  <si>
    <t>Kollár Adrián</t>
  </si>
  <si>
    <t>Olimpiai    OL</t>
  </si>
  <si>
    <t>Senior Férfi CU</t>
  </si>
  <si>
    <t>Soós Balázs</t>
  </si>
  <si>
    <t>Éjsólyom IE.</t>
  </si>
  <si>
    <t>Várta ÍE.</t>
  </si>
  <si>
    <t>Faragó János</t>
  </si>
  <si>
    <t>Orosházi ÍE.</t>
  </si>
  <si>
    <t>Tamási ÍE.</t>
  </si>
  <si>
    <t>Bognár Attila</t>
  </si>
  <si>
    <t>Soós József</t>
  </si>
  <si>
    <t>Wágner Tamás</t>
  </si>
  <si>
    <t>BTDSE</t>
  </si>
  <si>
    <t>Kovács Dániel</t>
  </si>
  <si>
    <t>Sümegi Csaba</t>
  </si>
  <si>
    <t>Gyerek lány CU</t>
  </si>
  <si>
    <t>Sümegi Dalma </t>
  </si>
  <si>
    <t>Soós Alexandra</t>
  </si>
  <si>
    <t>Pinczési Gábor</t>
  </si>
  <si>
    <t>Koszti Levente Imre</t>
  </si>
  <si>
    <t>Koszti Levente</t>
  </si>
  <si>
    <t>Koszti Lehel</t>
  </si>
  <si>
    <t>Gutheil György</t>
  </si>
  <si>
    <t>Gutheil György Marcell </t>
  </si>
  <si>
    <t>Zaleczky István</t>
  </si>
  <si>
    <t>Sziget SZIVE</t>
  </si>
  <si>
    <t>Laxner Béla</t>
  </si>
  <si>
    <t>Eleven ÍE.</t>
  </si>
  <si>
    <t>Unger Zoltán</t>
  </si>
  <si>
    <t>Varga István</t>
  </si>
  <si>
    <t>Szent László H.I.E.</t>
  </si>
  <si>
    <t>Vargáné Dr. Sebestyén Gyöngyi</t>
  </si>
  <si>
    <t>Szollár András</t>
  </si>
  <si>
    <t>Várta HIKE</t>
  </si>
  <si>
    <t>Görbe Ferenc</t>
  </si>
  <si>
    <t>Petőcz György</t>
  </si>
  <si>
    <t>Szabó Attila</t>
  </si>
  <si>
    <t>Schmidt Csaba</t>
  </si>
  <si>
    <t>Peytu IHE.</t>
  </si>
  <si>
    <t>Schmidt Tibor</t>
  </si>
  <si>
    <t>Schmidtné Horváth Gabriella</t>
  </si>
  <si>
    <t>Krupincza Zoltán</t>
  </si>
  <si>
    <t>Éjsólyom SE</t>
  </si>
  <si>
    <t>Czár Katalin</t>
  </si>
  <si>
    <t>Kapitány Máté</t>
  </si>
  <si>
    <t>Huszti Máté</t>
  </si>
  <si>
    <t>Beszedics Béla</t>
  </si>
  <si>
    <t>Szluka István</t>
  </si>
  <si>
    <t>Kadlicskó Zalán</t>
  </si>
  <si>
    <t>Gyerek fiú</t>
  </si>
  <si>
    <t>Kadlicskó Péter</t>
  </si>
  <si>
    <t>Ifj. Bonyai Zsolt</t>
  </si>
  <si>
    <t>Bonyai Zsolt</t>
  </si>
  <si>
    <t>Sipos Zoltán</t>
  </si>
  <si>
    <t>Száz Ferenc</t>
  </si>
  <si>
    <t>Wenczel Tamás</t>
  </si>
  <si>
    <t>Szűcs László</t>
  </si>
  <si>
    <t>Németh Róbert</t>
  </si>
  <si>
    <t>Kundakker Béla</t>
  </si>
  <si>
    <t>Perkáta SE Turul ÍSZ.</t>
  </si>
  <si>
    <t>Pavlicsek Nándor</t>
  </si>
  <si>
    <t>Vaskó Zoltán</t>
  </si>
  <si>
    <t>Pintér Dorka</t>
  </si>
  <si>
    <t>Kundakkerné Paksi Csilla</t>
  </si>
  <si>
    <t>Sóti Viktória</t>
  </si>
  <si>
    <t>Kornóczy Péter</t>
  </si>
  <si>
    <t>TTÍE.</t>
  </si>
  <si>
    <t>Haklik Szabolcs</t>
  </si>
  <si>
    <t>Vajk</t>
  </si>
  <si>
    <t>Somogyi Bernadett </t>
  </si>
  <si>
    <t>Kadet fiú  TR-RB</t>
  </si>
  <si>
    <t>Plósz Gergely</t>
  </si>
  <si>
    <t>Szendrey Lili </t>
  </si>
  <si>
    <t>Szendrey Kitti</t>
  </si>
  <si>
    <t>Szendrey Gábor</t>
  </si>
  <si>
    <t>Pataki Ferenc</t>
  </si>
  <si>
    <t>Márta István</t>
  </si>
  <si>
    <t>Fentős Tímea </t>
  </si>
  <si>
    <t>Czigler Panna</t>
  </si>
  <si>
    <t>Pomóthyné Kondás Szilvia</t>
  </si>
  <si>
    <t>Czigler Zoltán</t>
  </si>
  <si>
    <t>Szlanyinka Pál</t>
  </si>
  <si>
    <t>Füle László</t>
  </si>
  <si>
    <t>Sztankovics László</t>
  </si>
  <si>
    <t>Székely Zsombor</t>
  </si>
  <si>
    <t>Kunos Miklós</t>
  </si>
  <si>
    <t>Kovács Máté</t>
  </si>
  <si>
    <t>Veres Szabolcs </t>
  </si>
  <si>
    <t>Kocsis Imre</t>
  </si>
  <si>
    <t>Szabóné Varga Csilla</t>
  </si>
  <si>
    <t>Bécs Ferenc</t>
  </si>
  <si>
    <t>Németh Zoltán</t>
  </si>
  <si>
    <t>Soós Richárd </t>
  </si>
  <si>
    <t>Mikhel Csaba</t>
  </si>
  <si>
    <t>Erdélyi Hunor Attila</t>
  </si>
  <si>
    <t>Erdélyi Attila</t>
  </si>
  <si>
    <t>Mészáros Árpád</t>
  </si>
  <si>
    <t>Almási József</t>
  </si>
  <si>
    <t>Alisca</t>
  </si>
  <si>
    <t>Andrékovics Balázs</t>
  </si>
  <si>
    <t>Balogh József</t>
  </si>
  <si>
    <t>Bükszegi Lajos</t>
  </si>
  <si>
    <t>Hajdu Vilmos</t>
  </si>
  <si>
    <t>Harka Kristóf</t>
  </si>
  <si>
    <t>Harka Zoltán</t>
  </si>
  <si>
    <t>Harka Zoltánné</t>
  </si>
  <si>
    <t>Németh Norbert</t>
  </si>
  <si>
    <t>Csáki Róbert</t>
  </si>
  <si>
    <t>Badinka Zoltán</t>
  </si>
  <si>
    <t>Kempf Katica</t>
  </si>
  <si>
    <t>Ráckevei ÍE.</t>
  </si>
  <si>
    <t>Tóthné Szarvas Andrea</t>
  </si>
  <si>
    <t>Kurcsik Miklós</t>
  </si>
  <si>
    <t>Fülemits Krisztián</t>
  </si>
  <si>
    <t>ifj. Binder Zoltán</t>
  </si>
  <si>
    <t>Kadet lány  TR-RB</t>
  </si>
  <si>
    <t>Senior Ffi-OL</t>
  </si>
  <si>
    <t>Felnőtt  Ffi CB</t>
  </si>
  <si>
    <t>Lábatlan SE.</t>
  </si>
  <si>
    <t>kevesebb mellé</t>
  </si>
  <si>
    <t>több 11-es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</si>
</sst>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name val="Arial"/>
      <family val="2"/>
      <charset val="238"/>
    </font>
    <font>
      <sz val="12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0" fontId="5" fillId="9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0" fontId="5" fillId="0" borderId="3" xfId="0" applyNumberFormat="1" applyFont="1" applyBorder="1" applyAlignment="1">
      <alignment horizontal="center"/>
    </xf>
    <xf numFmtId="0" fontId="7" fillId="0" borderId="0" xfId="0" applyFont="1"/>
    <xf numFmtId="0" fontId="5" fillId="9" borderId="6" xfId="0" applyFont="1" applyFill="1" applyBorder="1" applyAlignment="1">
      <alignment horizontal="center"/>
    </xf>
    <xf numFmtId="10" fontId="5" fillId="0" borderId="6" xfId="0" applyNumberFormat="1" applyFont="1" applyBorder="1" applyAlignment="1">
      <alignment horizontal="center"/>
    </xf>
    <xf numFmtId="0" fontId="5" fillId="9" borderId="1" xfId="0" applyFont="1" applyFill="1" applyBorder="1"/>
    <xf numFmtId="0" fontId="5" fillId="9" borderId="1" xfId="0" applyFont="1" applyFill="1" applyBorder="1" applyAlignment="1">
      <alignment horizontal="center"/>
    </xf>
    <xf numFmtId="0" fontId="5" fillId="9" borderId="3" xfId="0" applyFont="1" applyFill="1" applyBorder="1"/>
    <xf numFmtId="0" fontId="5" fillId="9" borderId="8" xfId="0" applyFont="1" applyFill="1" applyBorder="1"/>
    <xf numFmtId="0" fontId="5" fillId="9" borderId="8" xfId="0" applyFont="1" applyFill="1" applyBorder="1" applyAlignment="1">
      <alignment horizontal="center"/>
    </xf>
    <xf numFmtId="0" fontId="5" fillId="9" borderId="6" xfId="0" applyFont="1" applyFill="1" applyBorder="1"/>
    <xf numFmtId="0" fontId="5" fillId="0" borderId="1" xfId="0" applyFont="1" applyBorder="1"/>
    <xf numFmtId="0" fontId="5" fillId="9" borderId="12" xfId="0" applyFont="1" applyFill="1" applyBorder="1"/>
    <xf numFmtId="0" fontId="5" fillId="9" borderId="12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1" xfId="0" applyFont="1" applyFill="1" applyBorder="1"/>
    <xf numFmtId="0" fontId="5" fillId="9" borderId="4" xfId="0" applyFont="1" applyFill="1" applyBorder="1"/>
    <xf numFmtId="0" fontId="5" fillId="9" borderId="4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8" xfId="0" applyFont="1" applyBorder="1"/>
    <xf numFmtId="0" fontId="5" fillId="9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5" fillId="9" borderId="0" xfId="0" applyFont="1" applyFill="1" applyAlignment="1">
      <alignment horizontal="center"/>
    </xf>
    <xf numFmtId="10" fontId="5" fillId="0" borderId="0" xfId="0" applyNumberFormat="1" applyFont="1" applyAlignment="1">
      <alignment horizontal="center"/>
    </xf>
    <xf numFmtId="0" fontId="2" fillId="9" borderId="8" xfId="0" applyFont="1" applyFill="1" applyBorder="1"/>
    <xf numFmtId="0" fontId="5" fillId="0" borderId="2" xfId="0" applyFont="1" applyFill="1" applyBorder="1"/>
    <xf numFmtId="0" fontId="2" fillId="9" borderId="1" xfId="0" applyFont="1" applyFill="1" applyBorder="1"/>
    <xf numFmtId="0" fontId="5" fillId="0" borderId="7" xfId="0" applyFont="1" applyFill="1" applyBorder="1"/>
    <xf numFmtId="0" fontId="5" fillId="0" borderId="10" xfId="0" applyFont="1" applyFill="1" applyBorder="1"/>
    <xf numFmtId="0" fontId="5" fillId="0" borderId="6" xfId="0" applyFont="1" applyFill="1" applyBorder="1"/>
    <xf numFmtId="0" fontId="5" fillId="0" borderId="10" xfId="0" applyFont="1" applyBorder="1" applyAlignment="1">
      <alignment horizontal="center"/>
    </xf>
    <xf numFmtId="0" fontId="7" fillId="9" borderId="1" xfId="0" applyFont="1" applyFill="1" applyBorder="1"/>
    <xf numFmtId="0" fontId="3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11" xfId="0" applyFont="1" applyFill="1" applyBorder="1"/>
    <xf numFmtId="0" fontId="2" fillId="0" borderId="2" xfId="0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5" fillId="0" borderId="4" xfId="0" applyFont="1" applyFill="1" applyBorder="1"/>
    <xf numFmtId="10" fontId="5" fillId="0" borderId="4" xfId="0" applyNumberFormat="1" applyFont="1" applyBorder="1" applyAlignment="1">
      <alignment horizontal="center"/>
    </xf>
    <xf numFmtId="0" fontId="2" fillId="0" borderId="1" xfId="0" applyFont="1" applyBorder="1"/>
    <xf numFmtId="10" fontId="5" fillId="0" borderId="1" xfId="0" applyNumberFormat="1" applyFont="1" applyBorder="1" applyAlignment="1">
      <alignment horizontal="center"/>
    </xf>
    <xf numFmtId="10" fontId="5" fillId="0" borderId="8" xfId="0" applyNumberFormat="1" applyFont="1" applyBorder="1" applyAlignment="1">
      <alignment horizontal="center"/>
    </xf>
    <xf numFmtId="0" fontId="7" fillId="9" borderId="16" xfId="0" applyFont="1" applyFill="1" applyBorder="1"/>
    <xf numFmtId="0" fontId="10" fillId="9" borderId="16" xfId="0" applyFont="1" applyFill="1" applyBorder="1"/>
    <xf numFmtId="0" fontId="11" fillId="9" borderId="16" xfId="0" applyFont="1" applyFill="1" applyBorder="1"/>
    <xf numFmtId="0" fontId="4" fillId="2" borderId="17" xfId="0" applyFont="1" applyFill="1" applyBorder="1"/>
    <xf numFmtId="0" fontId="5" fillId="9" borderId="18" xfId="0" applyFont="1" applyFill="1" applyBorder="1"/>
    <xf numFmtId="0" fontId="5" fillId="0" borderId="19" xfId="0" applyFont="1" applyBorder="1"/>
    <xf numFmtId="0" fontId="5" fillId="0" borderId="19" xfId="0" applyFont="1" applyBorder="1" applyAlignment="1">
      <alignment horizontal="center"/>
    </xf>
    <xf numFmtId="0" fontId="5" fillId="9" borderId="19" xfId="0" applyFont="1" applyFill="1" applyBorder="1" applyAlignment="1">
      <alignment horizontal="center"/>
    </xf>
    <xf numFmtId="10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21" xfId="0" applyFont="1" applyFill="1" applyBorder="1"/>
    <xf numFmtId="0" fontId="5" fillId="0" borderId="22" xfId="0" applyFont="1" applyBorder="1" applyAlignment="1">
      <alignment horizontal="center"/>
    </xf>
    <xf numFmtId="0" fontId="4" fillId="0" borderId="21" xfId="0" applyFont="1" applyFill="1" applyBorder="1"/>
    <xf numFmtId="0" fontId="5" fillId="0" borderId="23" xfId="0" applyFont="1" applyBorder="1" applyAlignment="1">
      <alignment horizontal="center"/>
    </xf>
    <xf numFmtId="0" fontId="4" fillId="2" borderId="24" xfId="0" applyFont="1" applyFill="1" applyBorder="1"/>
    <xf numFmtId="0" fontId="5" fillId="0" borderId="25" xfId="0" applyFont="1" applyBorder="1" applyAlignment="1">
      <alignment horizontal="center"/>
    </xf>
    <xf numFmtId="0" fontId="4" fillId="2" borderId="27" xfId="0" applyFont="1" applyFill="1" applyBorder="1"/>
    <xf numFmtId="0" fontId="8" fillId="9" borderId="21" xfId="0" applyFont="1" applyFill="1" applyBorder="1"/>
    <xf numFmtId="0" fontId="8" fillId="0" borderId="26" xfId="0" applyFont="1" applyFill="1" applyBorder="1"/>
    <xf numFmtId="0" fontId="9" fillId="0" borderId="21" xfId="0" applyFont="1" applyFill="1" applyBorder="1"/>
    <xf numFmtId="0" fontId="4" fillId="7" borderId="24" xfId="0" applyFont="1" applyFill="1" applyBorder="1"/>
    <xf numFmtId="0" fontId="4" fillId="7" borderId="28" xfId="0" applyFont="1" applyFill="1" applyBorder="1"/>
    <xf numFmtId="0" fontId="4" fillId="3" borderId="28" xfId="0" applyFont="1" applyFill="1" applyBorder="1"/>
    <xf numFmtId="0" fontId="5" fillId="0" borderId="29" xfId="0" applyFont="1" applyBorder="1" applyAlignment="1">
      <alignment horizontal="center"/>
    </xf>
    <xf numFmtId="0" fontId="8" fillId="0" borderId="26" xfId="0" applyFont="1" applyBorder="1"/>
    <xf numFmtId="0" fontId="8" fillId="0" borderId="30" xfId="0" applyFont="1" applyFill="1" applyBorder="1"/>
    <xf numFmtId="0" fontId="4" fillId="4" borderId="24" xfId="0" applyFont="1" applyFill="1" applyBorder="1"/>
    <xf numFmtId="0" fontId="4" fillId="4" borderId="27" xfId="0" applyFont="1" applyFill="1" applyBorder="1"/>
    <xf numFmtId="0" fontId="4" fillId="5" borderId="24" xfId="0" applyFont="1" applyFill="1" applyBorder="1"/>
    <xf numFmtId="0" fontId="4" fillId="5" borderId="21" xfId="0" applyFont="1" applyFill="1" applyBorder="1"/>
    <xf numFmtId="0" fontId="8" fillId="9" borderId="26" xfId="0" applyFont="1" applyFill="1" applyBorder="1"/>
    <xf numFmtId="0" fontId="4" fillId="5" borderId="28" xfId="0" applyFont="1" applyFill="1" applyBorder="1"/>
    <xf numFmtId="0" fontId="4" fillId="10" borderId="24" xfId="0" applyFont="1" applyFill="1" applyBorder="1"/>
    <xf numFmtId="0" fontId="4" fillId="10" borderId="28" xfId="0" applyFont="1" applyFill="1" applyBorder="1"/>
    <xf numFmtId="0" fontId="8" fillId="0" borderId="21" xfId="0" applyFont="1" applyBorder="1"/>
    <xf numFmtId="0" fontId="4" fillId="6" borderId="24" xfId="0" applyFont="1" applyFill="1" applyBorder="1"/>
    <xf numFmtId="0" fontId="4" fillId="6" borderId="21" xfId="0" applyFont="1" applyFill="1" applyBorder="1"/>
    <xf numFmtId="0" fontId="9" fillId="6" borderId="24" xfId="0" applyFont="1" applyFill="1" applyBorder="1"/>
    <xf numFmtId="0" fontId="4" fillId="8" borderId="21" xfId="0" applyFont="1" applyFill="1" applyBorder="1"/>
    <xf numFmtId="0" fontId="5" fillId="9" borderId="31" xfId="0" applyFont="1" applyFill="1" applyBorder="1" applyAlignment="1">
      <alignment horizontal="center"/>
    </xf>
    <xf numFmtId="10" fontId="5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8" borderId="24" xfId="0" applyFont="1" applyFill="1" applyBorder="1"/>
    <xf numFmtId="0" fontId="6" fillId="0" borderId="6" xfId="0" applyFont="1" applyFill="1" applyBorder="1"/>
    <xf numFmtId="0" fontId="6" fillId="0" borderId="1" xfId="0" applyFont="1" applyFill="1" applyBorder="1"/>
    <xf numFmtId="0" fontId="2" fillId="9" borderId="4" xfId="0" applyFont="1" applyFill="1" applyBorder="1"/>
    <xf numFmtId="0" fontId="2" fillId="0" borderId="8" xfId="0" applyFont="1" applyBorder="1"/>
    <xf numFmtId="0" fontId="6" fillId="0" borderId="26" xfId="0" applyFont="1" applyFill="1" applyBorder="1"/>
    <xf numFmtId="0" fontId="2" fillId="0" borderId="8" xfId="0" applyFont="1" applyFill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9" borderId="16" xfId="0" applyFont="1" applyFill="1" applyBorder="1"/>
    <xf numFmtId="0" fontId="2" fillId="0" borderId="0" xfId="0" applyFont="1" applyFill="1"/>
    <xf numFmtId="0" fontId="2" fillId="9" borderId="3" xfId="0" applyFont="1" applyFill="1" applyBorder="1"/>
    <xf numFmtId="0" fontId="2" fillId="0" borderId="3" xfId="0" applyFont="1" applyBorder="1"/>
    <xf numFmtId="0" fontId="12" fillId="0" borderId="14" xfId="0" applyFont="1" applyFill="1" applyBorder="1"/>
    <xf numFmtId="0" fontId="12" fillId="0" borderId="15" xfId="0" applyFont="1" applyFill="1" applyBorder="1"/>
    <xf numFmtId="0" fontId="12" fillId="0" borderId="0" xfId="0" applyFont="1" applyFill="1"/>
    <xf numFmtId="0" fontId="5" fillId="11" borderId="1" xfId="0" applyFont="1" applyFill="1" applyBorder="1"/>
    <xf numFmtId="0" fontId="5" fillId="11" borderId="1" xfId="0" applyFont="1" applyFill="1" applyBorder="1" applyAlignment="1">
      <alignment horizontal="center"/>
    </xf>
    <xf numFmtId="0" fontId="5" fillId="11" borderId="2" xfId="0" applyFont="1" applyFill="1" applyBorder="1"/>
    <xf numFmtId="0" fontId="5" fillId="11" borderId="8" xfId="0" applyFont="1" applyFill="1" applyBorder="1"/>
    <xf numFmtId="0" fontId="5" fillId="11" borderId="8" xfId="0" applyFont="1" applyFill="1" applyBorder="1" applyAlignment="1">
      <alignment horizontal="center"/>
    </xf>
    <xf numFmtId="0" fontId="2" fillId="11" borderId="8" xfId="0" applyFont="1" applyFill="1" applyBorder="1"/>
    <xf numFmtId="0" fontId="2" fillId="11" borderId="8" xfId="0" applyFont="1" applyFill="1" applyBorder="1" applyAlignment="1">
      <alignment horizontal="center"/>
    </xf>
    <xf numFmtId="0" fontId="2" fillId="11" borderId="2" xfId="0" applyFont="1" applyFill="1" applyBorder="1"/>
    <xf numFmtId="0" fontId="2" fillId="11" borderId="1" xfId="0" applyFont="1" applyFill="1" applyBorder="1"/>
    <xf numFmtId="0" fontId="5" fillId="11" borderId="9" xfId="0" applyFont="1" applyFill="1" applyBorder="1"/>
    <xf numFmtId="0" fontId="2" fillId="11" borderId="0" xfId="0" applyFont="1" applyFill="1" applyBorder="1"/>
    <xf numFmtId="0" fontId="5" fillId="0" borderId="8" xfId="0" applyFont="1" applyFill="1" applyBorder="1" applyAlignment="1">
      <alignment horizontal="center"/>
    </xf>
    <xf numFmtId="0" fontId="5" fillId="11" borderId="7" xfId="0" applyFont="1" applyFill="1" applyBorder="1"/>
    <xf numFmtId="0" fontId="2" fillId="11" borderId="3" xfId="0" applyFont="1" applyFill="1" applyBorder="1"/>
    <xf numFmtId="0" fontId="13" fillId="9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5" fillId="11" borderId="31" xfId="0" applyFont="1" applyFill="1" applyBorder="1"/>
    <xf numFmtId="0" fontId="2" fillId="0" borderId="31" xfId="0" applyFont="1" applyBorder="1"/>
    <xf numFmtId="0" fontId="5" fillId="11" borderId="31" xfId="0" applyFont="1" applyFill="1" applyBorder="1" applyAlignment="1">
      <alignment horizontal="center"/>
    </xf>
    <xf numFmtId="0" fontId="12" fillId="0" borderId="13" xfId="0" applyFont="1" applyFill="1" applyBorder="1"/>
  </cellXfs>
  <cellStyles count="3">
    <cellStyle name="Normál" xfId="0" builtinId="0"/>
    <cellStyle name="Normál 2" xfId="2" xr:uid="{00000000-0005-0000-0000-000001000000}"/>
    <cellStyle name="Normál 3" xfId="1" xr:uid="{00000000-0005-0000-0000-000002000000}"/>
  </cellStyles>
  <dxfs count="0"/>
  <tableStyles count="0" defaultTableStyle="TableStyleMedium9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2"/>
  <sheetViews>
    <sheetView tabSelected="1" topLeftCell="B1" zoomScaleNormal="100" workbookViewId="0">
      <selection activeCell="C8" sqref="C8"/>
    </sheetView>
  </sheetViews>
  <sheetFormatPr defaultRowHeight="15" x14ac:dyDescent="0.2"/>
  <cols>
    <col min="1" max="1" width="19.42578125" style="2" customWidth="1"/>
    <col min="2" max="2" width="33.7109375" style="25" customWidth="1"/>
    <col min="3" max="3" width="32.42578125" style="26" customWidth="1"/>
    <col min="4" max="4" width="8" style="27" customWidth="1"/>
    <col min="5" max="5" width="7.140625" style="27" customWidth="1"/>
    <col min="6" max="7" width="7.5703125" style="27" customWidth="1"/>
    <col min="8" max="8" width="6.5703125" style="27" customWidth="1"/>
    <col min="9" max="9" width="6.7109375" style="27" customWidth="1"/>
    <col min="10" max="10" width="7.140625" style="27" customWidth="1"/>
    <col min="11" max="11" width="7.5703125" style="27" customWidth="1"/>
    <col min="12" max="12" width="18.5703125" style="28" customWidth="1"/>
    <col min="13" max="13" width="10.28515625" style="29" bestFit="1" customWidth="1"/>
    <col min="14" max="14" width="10.85546875" style="27" customWidth="1"/>
    <col min="15" max="15" width="18.28515625" style="37" customWidth="1"/>
    <col min="16" max="16384" width="9.140625" style="7"/>
  </cols>
  <sheetData>
    <row r="1" spans="1:15" ht="16.5" thickBot="1" x14ac:dyDescent="0.3">
      <c r="B1" s="3" t="s">
        <v>8</v>
      </c>
      <c r="C1" s="4" t="s">
        <v>2</v>
      </c>
      <c r="D1" s="5">
        <v>11</v>
      </c>
      <c r="E1" s="5">
        <v>10</v>
      </c>
      <c r="F1" s="5">
        <v>8</v>
      </c>
      <c r="G1" s="5">
        <v>5</v>
      </c>
      <c r="H1" s="5">
        <v>4</v>
      </c>
      <c r="I1" s="5">
        <v>2</v>
      </c>
      <c r="J1" s="5">
        <v>1</v>
      </c>
      <c r="K1" s="5" t="s">
        <v>3</v>
      </c>
      <c r="L1" s="3" t="s">
        <v>4</v>
      </c>
      <c r="M1" s="6" t="s">
        <v>5</v>
      </c>
      <c r="N1" s="36" t="s">
        <v>6</v>
      </c>
    </row>
    <row r="2" spans="1:15" ht="15.75" thickTop="1" x14ac:dyDescent="0.2">
      <c r="A2" s="53" t="s">
        <v>9</v>
      </c>
      <c r="B2" s="54"/>
      <c r="C2" s="55"/>
      <c r="D2" s="56"/>
      <c r="E2" s="56"/>
      <c r="F2" s="56"/>
      <c r="G2" s="56"/>
      <c r="H2" s="56"/>
      <c r="I2" s="56"/>
      <c r="J2" s="56"/>
      <c r="K2" s="56"/>
      <c r="L2" s="57"/>
      <c r="M2" s="58"/>
      <c r="N2" s="59"/>
      <c r="O2" s="50"/>
    </row>
    <row r="3" spans="1:15" x14ac:dyDescent="0.2">
      <c r="A3" s="60" t="s">
        <v>27</v>
      </c>
      <c r="B3" s="110" t="s">
        <v>130</v>
      </c>
      <c r="C3" s="32" t="s">
        <v>114</v>
      </c>
      <c r="D3" s="11">
        <v>2</v>
      </c>
      <c r="E3" s="11">
        <v>4</v>
      </c>
      <c r="F3" s="11">
        <v>5</v>
      </c>
      <c r="G3" s="11">
        <v>12</v>
      </c>
      <c r="H3" s="11">
        <v>1</v>
      </c>
      <c r="I3" s="11">
        <v>0</v>
      </c>
      <c r="J3" s="11">
        <v>0</v>
      </c>
      <c r="K3" s="11">
        <v>0</v>
      </c>
      <c r="L3" s="109">
        <f>(11*D3)+(10*E3)+(8*F3)+(5*G3)+(4*H3)+(2*I3)+(1*J3)</f>
        <v>166</v>
      </c>
      <c r="M3" s="48">
        <f t="shared" ref="M3:M32" si="0">L3/240</f>
        <v>0.69166666666666665</v>
      </c>
      <c r="N3" s="61">
        <f t="shared" ref="N3:N6" si="1">D3+E3+F3+G3+H3+I3+J3+K3</f>
        <v>24</v>
      </c>
      <c r="O3" s="50"/>
    </row>
    <row r="4" spans="1:15" x14ac:dyDescent="0.2">
      <c r="A4" s="60" t="s">
        <v>28</v>
      </c>
      <c r="B4" s="118" t="s">
        <v>45</v>
      </c>
      <c r="C4" s="32" t="s">
        <v>51</v>
      </c>
      <c r="D4" s="11">
        <v>0</v>
      </c>
      <c r="E4" s="11">
        <v>1</v>
      </c>
      <c r="F4" s="11">
        <v>8</v>
      </c>
      <c r="G4" s="11">
        <v>11</v>
      </c>
      <c r="H4" s="11">
        <v>0</v>
      </c>
      <c r="I4" s="11">
        <v>0</v>
      </c>
      <c r="J4" s="11">
        <v>2</v>
      </c>
      <c r="K4" s="11">
        <v>2</v>
      </c>
      <c r="L4" s="109">
        <f>(11*D4)+(10*E4)+(8*F4)+(5*G4)+(4*H4)+(2*I4)+(1*J4)</f>
        <v>131</v>
      </c>
      <c r="M4" s="48">
        <f t="shared" si="0"/>
        <v>0.54583333333333328</v>
      </c>
      <c r="N4" s="61">
        <f t="shared" si="1"/>
        <v>24</v>
      </c>
      <c r="O4" s="50"/>
    </row>
    <row r="5" spans="1:15" x14ac:dyDescent="0.2">
      <c r="A5" s="60" t="s">
        <v>29</v>
      </c>
      <c r="B5" s="108" t="s">
        <v>131</v>
      </c>
      <c r="C5" s="32" t="s">
        <v>114</v>
      </c>
      <c r="D5" s="11">
        <v>0</v>
      </c>
      <c r="E5" s="11">
        <v>0</v>
      </c>
      <c r="F5" s="11">
        <v>5</v>
      </c>
      <c r="G5" s="11">
        <v>11</v>
      </c>
      <c r="H5" s="11">
        <v>1</v>
      </c>
      <c r="I5" s="11">
        <v>2</v>
      </c>
      <c r="J5" s="11">
        <v>2</v>
      </c>
      <c r="K5" s="11">
        <v>3</v>
      </c>
      <c r="L5" s="109">
        <f>(11*D5)+(10*E5)+(8*F5)+(5*G5)+(4*H5)+(2*I5)+(1*J5)</f>
        <v>105</v>
      </c>
      <c r="M5" s="48">
        <f t="shared" si="0"/>
        <v>0.4375</v>
      </c>
      <c r="N5" s="61">
        <f t="shared" si="1"/>
        <v>24</v>
      </c>
      <c r="O5" s="50"/>
    </row>
    <row r="6" spans="1:15" ht="15.75" thickBot="1" x14ac:dyDescent="0.25">
      <c r="A6" s="62" t="s">
        <v>30</v>
      </c>
      <c r="B6" s="20" t="s">
        <v>132</v>
      </c>
      <c r="C6" s="32" t="s">
        <v>114</v>
      </c>
      <c r="D6" s="11">
        <v>1</v>
      </c>
      <c r="E6" s="11">
        <v>1</v>
      </c>
      <c r="F6" s="11">
        <v>4</v>
      </c>
      <c r="G6" s="11">
        <v>8</v>
      </c>
      <c r="H6" s="11">
        <v>0</v>
      </c>
      <c r="I6" s="11">
        <v>0</v>
      </c>
      <c r="J6" s="11">
        <v>5</v>
      </c>
      <c r="K6" s="11">
        <v>5</v>
      </c>
      <c r="L6" s="11">
        <f>(11*D6)+(10*E6)+(8*F6)+(5*G6)+(4*H6)+(2*I6)+(1*J6)</f>
        <v>98</v>
      </c>
      <c r="M6" s="48">
        <f t="shared" si="0"/>
        <v>0.40833333333333333</v>
      </c>
      <c r="N6" s="61">
        <f t="shared" si="1"/>
        <v>24</v>
      </c>
      <c r="O6" s="50"/>
    </row>
    <row r="7" spans="1:15" x14ac:dyDescent="0.2">
      <c r="A7" s="64" t="s">
        <v>10</v>
      </c>
      <c r="B7" s="40"/>
      <c r="C7" s="15"/>
      <c r="D7" s="8"/>
      <c r="E7" s="8"/>
      <c r="F7" s="8"/>
      <c r="G7" s="8"/>
      <c r="H7" s="8"/>
      <c r="I7" s="8"/>
      <c r="J7" s="8"/>
      <c r="K7" s="8"/>
      <c r="L7" s="8"/>
      <c r="M7" s="9"/>
      <c r="N7" s="65"/>
      <c r="O7" s="50"/>
    </row>
    <row r="8" spans="1:15" ht="15.75" thickBot="1" x14ac:dyDescent="0.25">
      <c r="A8" s="60" t="s">
        <v>27</v>
      </c>
      <c r="B8" s="110" t="s">
        <v>118</v>
      </c>
      <c r="C8" s="47" t="s">
        <v>114</v>
      </c>
      <c r="D8" s="11">
        <v>1</v>
      </c>
      <c r="E8" s="11">
        <v>1</v>
      </c>
      <c r="F8" s="11">
        <v>4</v>
      </c>
      <c r="G8" s="11">
        <v>17</v>
      </c>
      <c r="H8" s="11">
        <v>0</v>
      </c>
      <c r="I8" s="11">
        <v>0</v>
      </c>
      <c r="J8" s="11">
        <v>0</v>
      </c>
      <c r="K8" s="11">
        <v>1</v>
      </c>
      <c r="L8" s="109">
        <f>(11*D8)+(10*E8)+(8*F8)+(5*G8)+(4*H8)+(2*I8)+(1*J8)</f>
        <v>138</v>
      </c>
      <c r="M8" s="48">
        <f t="shared" si="0"/>
        <v>0.57499999999999996</v>
      </c>
      <c r="N8" s="61">
        <f>D8+E8+F8+G8+H8+I8+J8+K8</f>
        <v>24</v>
      </c>
      <c r="O8" s="50"/>
    </row>
    <row r="9" spans="1:15" x14ac:dyDescent="0.2">
      <c r="A9" s="66" t="s">
        <v>11</v>
      </c>
      <c r="B9" s="41"/>
      <c r="C9" s="17"/>
      <c r="D9" s="18"/>
      <c r="E9" s="18"/>
      <c r="F9" s="18"/>
      <c r="G9" s="18"/>
      <c r="H9" s="18"/>
      <c r="I9" s="18"/>
      <c r="J9" s="18"/>
      <c r="K9" s="18"/>
      <c r="L9" s="8"/>
      <c r="M9" s="9"/>
      <c r="N9" s="65"/>
      <c r="O9" s="50"/>
    </row>
    <row r="10" spans="1:15" x14ac:dyDescent="0.2">
      <c r="A10" s="67" t="s">
        <v>27</v>
      </c>
      <c r="B10" s="116" t="s">
        <v>160</v>
      </c>
      <c r="C10" s="10"/>
      <c r="D10" s="11">
        <v>9</v>
      </c>
      <c r="E10" s="11">
        <v>8</v>
      </c>
      <c r="F10" s="11">
        <v>7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09">
        <f>(11*D10)+(10*E10)+(8*F10)+(5*G10)+(4*H10)+(2*I10)+(1*J10)</f>
        <v>235</v>
      </c>
      <c r="M10" s="48">
        <f t="shared" si="0"/>
        <v>0.97916666666666663</v>
      </c>
      <c r="N10" s="61">
        <f>D10+E10+F10+G10+H10+I10+J10+K10</f>
        <v>24</v>
      </c>
      <c r="O10" s="50"/>
    </row>
    <row r="11" spans="1:15" x14ac:dyDescent="0.2">
      <c r="A11" s="67" t="s">
        <v>28</v>
      </c>
      <c r="B11" s="108" t="s">
        <v>133</v>
      </c>
      <c r="C11" s="32" t="s">
        <v>114</v>
      </c>
      <c r="D11" s="11">
        <v>3</v>
      </c>
      <c r="E11" s="11">
        <v>2</v>
      </c>
      <c r="F11" s="11">
        <v>6</v>
      </c>
      <c r="G11" s="11">
        <v>9</v>
      </c>
      <c r="H11" s="11">
        <v>1</v>
      </c>
      <c r="I11" s="11">
        <v>1</v>
      </c>
      <c r="J11" s="11">
        <v>0</v>
      </c>
      <c r="K11" s="11">
        <v>2</v>
      </c>
      <c r="L11" s="109">
        <f>(11*D11)+(10*E11)+(8*F11)+(5*G11)+(4*H11)+(2*I11)+(1*J11)</f>
        <v>152</v>
      </c>
      <c r="M11" s="48">
        <f t="shared" si="0"/>
        <v>0.6333333333333333</v>
      </c>
      <c r="N11" s="61">
        <f>D11+E11+F11+G11+H11+I11+J11+K11</f>
        <v>24</v>
      </c>
      <c r="O11" s="50"/>
    </row>
    <row r="12" spans="1:15" ht="15.75" thickBot="1" x14ac:dyDescent="0.25">
      <c r="A12" s="67" t="s">
        <v>29</v>
      </c>
      <c r="B12" s="113" t="s">
        <v>46</v>
      </c>
      <c r="C12" s="30" t="s">
        <v>51</v>
      </c>
      <c r="D12" s="14">
        <v>1</v>
      </c>
      <c r="E12" s="14">
        <v>1</v>
      </c>
      <c r="F12" s="14">
        <v>8</v>
      </c>
      <c r="G12" s="14">
        <v>10</v>
      </c>
      <c r="H12" s="14">
        <v>1</v>
      </c>
      <c r="I12" s="14">
        <v>0</v>
      </c>
      <c r="J12" s="14">
        <v>2</v>
      </c>
      <c r="K12" s="14">
        <v>1</v>
      </c>
      <c r="L12" s="112">
        <f>(11*D12)+(10*E12)+(8*F12)+(5*G12)+(4*H12)+(2*I12)+(1*J12)</f>
        <v>141</v>
      </c>
      <c r="M12" s="49">
        <f t="shared" si="0"/>
        <v>0.58750000000000002</v>
      </c>
      <c r="N12" s="63">
        <f>D12+E12+F12+G12+H12+I12+J12+K12</f>
        <v>24</v>
      </c>
      <c r="O12" s="50"/>
    </row>
    <row r="13" spans="1:15" x14ac:dyDescent="0.2">
      <c r="A13" s="66" t="s">
        <v>116</v>
      </c>
      <c r="B13" s="41"/>
      <c r="C13" s="17"/>
      <c r="D13" s="18"/>
      <c r="E13" s="18"/>
      <c r="F13" s="18"/>
      <c r="G13" s="18"/>
      <c r="H13" s="18"/>
      <c r="I13" s="18"/>
      <c r="J13" s="18"/>
      <c r="K13" s="18"/>
      <c r="L13" s="8"/>
      <c r="M13" s="9"/>
      <c r="N13" s="65"/>
      <c r="O13" s="50"/>
    </row>
    <row r="14" spans="1:15" ht="15.75" thickBot="1" x14ac:dyDescent="0.25">
      <c r="A14" s="60" t="s">
        <v>27</v>
      </c>
      <c r="B14" s="108" t="s">
        <v>117</v>
      </c>
      <c r="C14" s="32" t="s">
        <v>114</v>
      </c>
      <c r="D14" s="11">
        <v>0</v>
      </c>
      <c r="E14" s="11">
        <v>3</v>
      </c>
      <c r="F14" s="11">
        <v>10</v>
      </c>
      <c r="G14" s="11">
        <v>8</v>
      </c>
      <c r="H14" s="11">
        <v>0</v>
      </c>
      <c r="I14" s="11">
        <v>2</v>
      </c>
      <c r="J14" s="11">
        <v>1</v>
      </c>
      <c r="K14" s="11">
        <v>0</v>
      </c>
      <c r="L14" s="109">
        <f>(11*D14)+(10*E14)+(8*F14)+(5*G14)+(4*H14)+(2*I14)+(1*J14)</f>
        <v>155</v>
      </c>
      <c r="M14" s="48">
        <f t="shared" si="0"/>
        <v>0.64583333333333337</v>
      </c>
      <c r="N14" s="61">
        <f>D14+E14+F14+G14+H14+I14+J14+K14</f>
        <v>24</v>
      </c>
      <c r="O14" s="50"/>
    </row>
    <row r="15" spans="1:15" x14ac:dyDescent="0.2">
      <c r="A15" s="64" t="s">
        <v>161</v>
      </c>
      <c r="B15" s="35"/>
      <c r="C15" s="15"/>
      <c r="D15" s="8"/>
      <c r="E15" s="8"/>
      <c r="F15" s="8"/>
      <c r="G15" s="8"/>
      <c r="H15" s="8"/>
      <c r="I15" s="8"/>
      <c r="J15" s="8"/>
      <c r="K15" s="8"/>
      <c r="L15" s="8"/>
      <c r="M15" s="9"/>
      <c r="N15" s="65"/>
      <c r="O15" s="50"/>
    </row>
    <row r="16" spans="1:15" s="102" customFormat="1" ht="16.5" thickBot="1" x14ac:dyDescent="0.3">
      <c r="A16" s="97"/>
      <c r="B16" s="113" t="s">
        <v>119</v>
      </c>
      <c r="C16" s="44" t="s">
        <v>114</v>
      </c>
      <c r="D16" s="98">
        <v>1</v>
      </c>
      <c r="E16" s="98">
        <v>0</v>
      </c>
      <c r="F16" s="98">
        <v>1</v>
      </c>
      <c r="G16" s="98">
        <v>8</v>
      </c>
      <c r="H16" s="98">
        <v>0</v>
      </c>
      <c r="I16" s="98">
        <v>4</v>
      </c>
      <c r="J16" s="98">
        <v>6</v>
      </c>
      <c r="K16" s="98">
        <v>4</v>
      </c>
      <c r="L16" s="114">
        <f t="shared" ref="L16" si="2">(11*D16)+(10*E16)+(8*F16)+(5*G16)+(4*H16)+(2*I16)+(1*J16)</f>
        <v>73</v>
      </c>
      <c r="M16" s="99">
        <f t="shared" si="0"/>
        <v>0.30416666666666664</v>
      </c>
      <c r="N16" s="100">
        <f t="shared" ref="N2:N16" si="3">D16+E16+F16+G16+H16+I16+J16+K16</f>
        <v>24</v>
      </c>
      <c r="O16" s="101"/>
    </row>
    <row r="17" spans="1:15" x14ac:dyDescent="0.2">
      <c r="A17" s="64" t="s">
        <v>12</v>
      </c>
      <c r="B17" s="40"/>
      <c r="C17" s="15"/>
      <c r="D17" s="8"/>
      <c r="E17" s="8"/>
      <c r="F17" s="8"/>
      <c r="G17" s="8"/>
      <c r="H17" s="8"/>
      <c r="I17" s="8"/>
      <c r="J17" s="8"/>
      <c r="K17" s="8"/>
      <c r="L17" s="8"/>
      <c r="M17" s="9"/>
      <c r="N17" s="65"/>
      <c r="O17" s="50"/>
    </row>
    <row r="18" spans="1:15" x14ac:dyDescent="0.2">
      <c r="A18" s="60" t="s">
        <v>27</v>
      </c>
      <c r="B18" s="115" t="s">
        <v>157</v>
      </c>
      <c r="C18" s="32" t="s">
        <v>114</v>
      </c>
      <c r="D18" s="11">
        <v>2</v>
      </c>
      <c r="E18" s="11">
        <v>2</v>
      </c>
      <c r="F18" s="11">
        <v>4</v>
      </c>
      <c r="G18" s="11">
        <v>12</v>
      </c>
      <c r="H18" s="11">
        <v>0</v>
      </c>
      <c r="I18" s="11">
        <v>1</v>
      </c>
      <c r="J18" s="11">
        <v>1</v>
      </c>
      <c r="K18" s="11">
        <v>2</v>
      </c>
      <c r="L18" s="109">
        <f>(11*D18)+(10*E18)+(8*F18)+(5*G18)+(4*H18)+(2*I18)+(1*J18)</f>
        <v>137</v>
      </c>
      <c r="M18" s="48">
        <f t="shared" si="0"/>
        <v>0.5708333333333333</v>
      </c>
      <c r="N18" s="61">
        <f t="shared" ref="N18:N22" si="4">D18+E18+F18+G18+H18+I18+J18+K18</f>
        <v>24</v>
      </c>
      <c r="O18" s="50"/>
    </row>
    <row r="19" spans="1:15" x14ac:dyDescent="0.2">
      <c r="A19" s="60" t="s">
        <v>28</v>
      </c>
      <c r="B19" s="117" t="s">
        <v>124</v>
      </c>
      <c r="C19" s="95" t="s">
        <v>114</v>
      </c>
      <c r="D19" s="11">
        <v>0</v>
      </c>
      <c r="E19" s="11">
        <v>0</v>
      </c>
      <c r="F19" s="11">
        <v>8</v>
      </c>
      <c r="G19" s="11">
        <v>12</v>
      </c>
      <c r="H19" s="11">
        <v>2</v>
      </c>
      <c r="I19" s="11">
        <v>1</v>
      </c>
      <c r="J19" s="11">
        <v>0</v>
      </c>
      <c r="K19" s="11">
        <v>1</v>
      </c>
      <c r="L19" s="109">
        <f>(11*D19)+(10*E19)+(8*F19)+(5*G19)+(4*H19)+(2*I19)+(1*J19)</f>
        <v>134</v>
      </c>
      <c r="M19" s="48">
        <f t="shared" si="0"/>
        <v>0.55833333333333335</v>
      </c>
      <c r="N19" s="61">
        <f t="shared" si="4"/>
        <v>24</v>
      </c>
      <c r="O19" s="50"/>
    </row>
    <row r="20" spans="1:15" x14ac:dyDescent="0.2">
      <c r="A20" s="60" t="s">
        <v>29</v>
      </c>
      <c r="B20" s="108" t="s">
        <v>125</v>
      </c>
      <c r="C20" s="43" t="s">
        <v>114</v>
      </c>
      <c r="D20" s="11">
        <v>1</v>
      </c>
      <c r="E20" s="11">
        <v>1</v>
      </c>
      <c r="F20" s="11">
        <v>7</v>
      </c>
      <c r="G20" s="11">
        <v>10</v>
      </c>
      <c r="H20" s="11">
        <v>1</v>
      </c>
      <c r="I20" s="11">
        <v>0</v>
      </c>
      <c r="J20" s="11">
        <v>0</v>
      </c>
      <c r="K20" s="11">
        <v>4</v>
      </c>
      <c r="L20" s="109">
        <f>(11*D20)+(10*E20)+(8*F20)+(5*G20)+(4*H20)+(2*I20)+(1*J20)</f>
        <v>131</v>
      </c>
      <c r="M20" s="48">
        <f t="shared" si="0"/>
        <v>0.54583333333333328</v>
      </c>
      <c r="N20" s="61">
        <f t="shared" si="4"/>
        <v>24</v>
      </c>
      <c r="O20" s="50"/>
    </row>
    <row r="21" spans="1:15" x14ac:dyDescent="0.2">
      <c r="A21" s="69" t="s">
        <v>30</v>
      </c>
      <c r="B21" s="20" t="s">
        <v>135</v>
      </c>
      <c r="C21" s="32" t="s">
        <v>84</v>
      </c>
      <c r="D21" s="11">
        <v>1</v>
      </c>
      <c r="E21" s="11">
        <v>2</v>
      </c>
      <c r="F21" s="11">
        <v>2</v>
      </c>
      <c r="G21" s="11">
        <v>11</v>
      </c>
      <c r="H21" s="11">
        <v>0</v>
      </c>
      <c r="I21" s="11">
        <v>2</v>
      </c>
      <c r="J21" s="11">
        <v>4</v>
      </c>
      <c r="K21" s="11">
        <v>2</v>
      </c>
      <c r="L21" s="11">
        <f>(11*D21)+(10*E21)+(8*F21)+(5*G21)+(4*H21)+(2*I21)+(1*J21)</f>
        <v>110</v>
      </c>
      <c r="M21" s="48">
        <f t="shared" si="0"/>
        <v>0.45833333333333331</v>
      </c>
      <c r="N21" s="61">
        <f t="shared" si="4"/>
        <v>24</v>
      </c>
      <c r="O21" s="50"/>
    </row>
    <row r="22" spans="1:15" ht="15.75" thickBot="1" x14ac:dyDescent="0.25">
      <c r="A22" s="69" t="s">
        <v>31</v>
      </c>
      <c r="B22" s="20" t="s">
        <v>123</v>
      </c>
      <c r="C22" s="43" t="s">
        <v>114</v>
      </c>
      <c r="D22" s="11">
        <v>0</v>
      </c>
      <c r="E22" s="11">
        <v>0</v>
      </c>
      <c r="F22" s="11">
        <v>6</v>
      </c>
      <c r="G22" s="11">
        <v>11</v>
      </c>
      <c r="H22" s="11">
        <v>0</v>
      </c>
      <c r="I22" s="11">
        <v>1</v>
      </c>
      <c r="J22" s="11">
        <v>2</v>
      </c>
      <c r="K22" s="11">
        <v>4</v>
      </c>
      <c r="L22" s="11">
        <f>(11*D22)+(10*E22)+(8*F22)+(5*G22)+(4*H22)+(2*I22)+(1*J22)</f>
        <v>107</v>
      </c>
      <c r="M22" s="48">
        <f t="shared" si="0"/>
        <v>0.44583333333333336</v>
      </c>
      <c r="N22" s="61">
        <f t="shared" si="4"/>
        <v>24</v>
      </c>
      <c r="O22" s="50"/>
    </row>
    <row r="23" spans="1:15" x14ac:dyDescent="0.2">
      <c r="A23" s="64" t="s">
        <v>13</v>
      </c>
      <c r="B23" s="40"/>
      <c r="C23" s="15"/>
      <c r="D23" s="8"/>
      <c r="E23" s="8"/>
      <c r="F23" s="8"/>
      <c r="G23" s="8"/>
      <c r="H23" s="8"/>
      <c r="I23" s="8"/>
      <c r="J23" s="8"/>
      <c r="K23" s="8"/>
      <c r="L23" s="8"/>
      <c r="M23" s="9"/>
      <c r="N23" s="65"/>
      <c r="O23" s="50"/>
    </row>
    <row r="24" spans="1:15" x14ac:dyDescent="0.2">
      <c r="A24" s="60" t="s">
        <v>27</v>
      </c>
      <c r="B24" s="115" t="s">
        <v>41</v>
      </c>
      <c r="C24" s="32" t="s">
        <v>50</v>
      </c>
      <c r="D24" s="11">
        <v>4</v>
      </c>
      <c r="E24" s="11">
        <v>2</v>
      </c>
      <c r="F24" s="11">
        <v>12</v>
      </c>
      <c r="G24" s="11">
        <v>5</v>
      </c>
      <c r="H24" s="11">
        <v>0</v>
      </c>
      <c r="I24" s="11">
        <v>1</v>
      </c>
      <c r="J24" s="11">
        <v>0</v>
      </c>
      <c r="K24" s="11">
        <v>0</v>
      </c>
      <c r="L24" s="109">
        <f t="shared" ref="L24:L32" si="5">(11*D24)+(10*E24)+(8*F24)+(5*G24)+(4*H24)+(2*I24)+(1*J24)</f>
        <v>187</v>
      </c>
      <c r="M24" s="48">
        <f t="shared" si="0"/>
        <v>0.77916666666666667</v>
      </c>
      <c r="N24" s="61">
        <f t="shared" ref="N24:N32" si="6">D24+E24+F24+G24+H24+I24+J24+K24</f>
        <v>24</v>
      </c>
      <c r="O24" s="51"/>
    </row>
    <row r="25" spans="1:15" x14ac:dyDescent="0.2">
      <c r="A25" s="60" t="s">
        <v>28</v>
      </c>
      <c r="B25" s="110" t="s">
        <v>97</v>
      </c>
      <c r="C25" s="32" t="s">
        <v>51</v>
      </c>
      <c r="D25" s="11">
        <v>1</v>
      </c>
      <c r="E25" s="11">
        <v>1</v>
      </c>
      <c r="F25" s="11">
        <v>18</v>
      </c>
      <c r="G25" s="11">
        <v>3</v>
      </c>
      <c r="H25" s="11">
        <v>0</v>
      </c>
      <c r="I25" s="11">
        <v>1</v>
      </c>
      <c r="J25" s="11">
        <v>0</v>
      </c>
      <c r="K25" s="11">
        <v>0</v>
      </c>
      <c r="L25" s="109">
        <f t="shared" si="5"/>
        <v>182</v>
      </c>
      <c r="M25" s="48">
        <f t="shared" si="0"/>
        <v>0.7583333333333333</v>
      </c>
      <c r="N25" s="61">
        <f t="shared" si="6"/>
        <v>24</v>
      </c>
      <c r="O25" s="51"/>
    </row>
    <row r="26" spans="1:15" x14ac:dyDescent="0.2">
      <c r="A26" s="60" t="s">
        <v>29</v>
      </c>
      <c r="B26" s="116" t="s">
        <v>137</v>
      </c>
      <c r="C26" s="32" t="s">
        <v>84</v>
      </c>
      <c r="D26" s="11">
        <v>1</v>
      </c>
      <c r="E26" s="11">
        <v>4</v>
      </c>
      <c r="F26" s="11">
        <v>8</v>
      </c>
      <c r="G26" s="11">
        <v>10</v>
      </c>
      <c r="H26" s="11">
        <v>0</v>
      </c>
      <c r="I26" s="11">
        <v>0</v>
      </c>
      <c r="J26" s="11">
        <v>1</v>
      </c>
      <c r="K26" s="11">
        <v>0</v>
      </c>
      <c r="L26" s="109">
        <f t="shared" si="5"/>
        <v>166</v>
      </c>
      <c r="M26" s="48">
        <f t="shared" si="0"/>
        <v>0.69166666666666665</v>
      </c>
      <c r="N26" s="61">
        <f t="shared" si="6"/>
        <v>24</v>
      </c>
      <c r="O26" s="51"/>
    </row>
    <row r="27" spans="1:15" x14ac:dyDescent="0.2">
      <c r="A27" s="62" t="s">
        <v>30</v>
      </c>
      <c r="B27" s="23" t="s">
        <v>150</v>
      </c>
      <c r="C27" s="95" t="s">
        <v>144</v>
      </c>
      <c r="D27" s="11">
        <v>0</v>
      </c>
      <c r="E27" s="11">
        <v>3</v>
      </c>
      <c r="F27" s="11">
        <v>11</v>
      </c>
      <c r="G27" s="11">
        <v>8</v>
      </c>
      <c r="H27" s="11">
        <v>0</v>
      </c>
      <c r="I27" s="11">
        <v>1</v>
      </c>
      <c r="J27" s="11">
        <v>1</v>
      </c>
      <c r="K27" s="11">
        <v>0</v>
      </c>
      <c r="L27" s="11">
        <f t="shared" si="5"/>
        <v>161</v>
      </c>
      <c r="M27" s="48">
        <f t="shared" si="0"/>
        <v>0.67083333333333328</v>
      </c>
      <c r="N27" s="61">
        <f t="shared" si="6"/>
        <v>24</v>
      </c>
      <c r="O27" s="51"/>
    </row>
    <row r="28" spans="1:15" x14ac:dyDescent="0.2">
      <c r="A28" s="62" t="s">
        <v>31</v>
      </c>
      <c r="B28" s="31" t="s">
        <v>101</v>
      </c>
      <c r="C28" s="32" t="s">
        <v>164</v>
      </c>
      <c r="D28" s="11">
        <v>0</v>
      </c>
      <c r="E28" s="11">
        <v>6</v>
      </c>
      <c r="F28" s="11">
        <v>3</v>
      </c>
      <c r="G28" s="11">
        <v>13</v>
      </c>
      <c r="H28" s="11">
        <v>0</v>
      </c>
      <c r="I28" s="11">
        <v>1</v>
      </c>
      <c r="J28" s="11">
        <v>1</v>
      </c>
      <c r="K28" s="11">
        <v>0</v>
      </c>
      <c r="L28" s="11">
        <f t="shared" si="5"/>
        <v>152</v>
      </c>
      <c r="M28" s="48">
        <f t="shared" si="0"/>
        <v>0.6333333333333333</v>
      </c>
      <c r="N28" s="61">
        <f t="shared" si="6"/>
        <v>24</v>
      </c>
      <c r="O28" s="51"/>
    </row>
    <row r="29" spans="1:15" x14ac:dyDescent="0.2">
      <c r="A29" s="62" t="s">
        <v>32</v>
      </c>
      <c r="B29" s="31" t="s">
        <v>126</v>
      </c>
      <c r="C29" s="32" t="s">
        <v>114</v>
      </c>
      <c r="D29" s="11">
        <v>2</v>
      </c>
      <c r="E29" s="11">
        <v>1</v>
      </c>
      <c r="F29" s="11">
        <v>6</v>
      </c>
      <c r="G29" s="11">
        <v>13</v>
      </c>
      <c r="H29" s="11">
        <v>0</v>
      </c>
      <c r="I29" s="11">
        <v>1</v>
      </c>
      <c r="J29" s="11">
        <v>1</v>
      </c>
      <c r="K29" s="11">
        <v>0</v>
      </c>
      <c r="L29" s="11">
        <f t="shared" si="5"/>
        <v>148</v>
      </c>
      <c r="M29" s="48">
        <f t="shared" si="0"/>
        <v>0.6166666666666667</v>
      </c>
      <c r="N29" s="61">
        <f t="shared" si="6"/>
        <v>24</v>
      </c>
      <c r="O29" s="51"/>
    </row>
    <row r="30" spans="1:15" x14ac:dyDescent="0.2">
      <c r="A30" s="62" t="s">
        <v>33</v>
      </c>
      <c r="B30" s="42" t="s">
        <v>98</v>
      </c>
      <c r="C30" s="32" t="s">
        <v>51</v>
      </c>
      <c r="D30" s="11">
        <v>0</v>
      </c>
      <c r="E30" s="11">
        <v>2</v>
      </c>
      <c r="F30" s="11">
        <v>6</v>
      </c>
      <c r="G30" s="11">
        <v>10</v>
      </c>
      <c r="H30" s="11">
        <v>0</v>
      </c>
      <c r="I30" s="11">
        <v>3</v>
      </c>
      <c r="J30" s="11">
        <v>3</v>
      </c>
      <c r="K30" s="11">
        <v>0</v>
      </c>
      <c r="L30" s="11">
        <f t="shared" si="5"/>
        <v>127</v>
      </c>
      <c r="M30" s="48">
        <f t="shared" si="0"/>
        <v>0.52916666666666667</v>
      </c>
      <c r="N30" s="61">
        <f t="shared" si="6"/>
        <v>24</v>
      </c>
      <c r="O30" s="51"/>
    </row>
    <row r="31" spans="1:15" x14ac:dyDescent="0.2">
      <c r="A31" s="62" t="s">
        <v>34</v>
      </c>
      <c r="B31" s="31" t="s">
        <v>57</v>
      </c>
      <c r="C31" s="32" t="s">
        <v>58</v>
      </c>
      <c r="D31" s="11">
        <v>0</v>
      </c>
      <c r="E31" s="11">
        <v>1</v>
      </c>
      <c r="F31" s="11">
        <v>8</v>
      </c>
      <c r="G31" s="11">
        <v>7</v>
      </c>
      <c r="H31" s="11">
        <v>2</v>
      </c>
      <c r="I31" s="11">
        <v>2</v>
      </c>
      <c r="J31" s="11">
        <v>4</v>
      </c>
      <c r="K31" s="11">
        <v>0</v>
      </c>
      <c r="L31" s="11">
        <f t="shared" si="5"/>
        <v>125</v>
      </c>
      <c r="M31" s="48">
        <f t="shared" si="0"/>
        <v>0.52083333333333337</v>
      </c>
      <c r="N31" s="61">
        <f t="shared" si="6"/>
        <v>24</v>
      </c>
      <c r="O31" s="51"/>
    </row>
    <row r="32" spans="1:15" ht="15.75" thickBot="1" x14ac:dyDescent="0.25">
      <c r="A32" s="62" t="s">
        <v>35</v>
      </c>
      <c r="B32" s="31" t="s">
        <v>82</v>
      </c>
      <c r="C32" s="32" t="s">
        <v>71</v>
      </c>
      <c r="D32" s="11">
        <v>0</v>
      </c>
      <c r="E32" s="11">
        <v>0</v>
      </c>
      <c r="F32" s="11">
        <v>3</v>
      </c>
      <c r="G32" s="11">
        <v>13</v>
      </c>
      <c r="H32" s="11">
        <v>0</v>
      </c>
      <c r="I32" s="11">
        <v>1</v>
      </c>
      <c r="J32" s="11">
        <v>6</v>
      </c>
      <c r="K32" s="11">
        <v>1</v>
      </c>
      <c r="L32" s="11">
        <f t="shared" si="5"/>
        <v>97</v>
      </c>
      <c r="M32" s="48">
        <f t="shared" si="0"/>
        <v>0.40416666666666667</v>
      </c>
      <c r="N32" s="61">
        <f t="shared" si="6"/>
        <v>24</v>
      </c>
      <c r="O32" s="51"/>
    </row>
    <row r="33" spans="1:15" x14ac:dyDescent="0.2">
      <c r="A33" s="64" t="s">
        <v>14</v>
      </c>
      <c r="B33" s="40"/>
      <c r="C33" s="15"/>
      <c r="D33" s="8"/>
      <c r="E33" s="8"/>
      <c r="F33" s="8"/>
      <c r="G33" s="8"/>
      <c r="H33" s="8"/>
      <c r="I33" s="8"/>
      <c r="J33" s="8"/>
      <c r="K33" s="8"/>
      <c r="L33" s="8"/>
      <c r="M33" s="9"/>
      <c r="N33" s="65"/>
      <c r="O33" s="50"/>
    </row>
    <row r="34" spans="1:15" x14ac:dyDescent="0.2">
      <c r="A34" s="60" t="s">
        <v>27</v>
      </c>
      <c r="B34" s="108" t="s">
        <v>74</v>
      </c>
      <c r="C34" s="32" t="s">
        <v>73</v>
      </c>
      <c r="D34" s="11">
        <v>2</v>
      </c>
      <c r="E34" s="11">
        <v>3</v>
      </c>
      <c r="F34" s="11">
        <v>11</v>
      </c>
      <c r="G34" s="11">
        <v>8</v>
      </c>
      <c r="H34" s="11">
        <v>0</v>
      </c>
      <c r="I34" s="11">
        <v>0</v>
      </c>
      <c r="J34" s="11">
        <v>0</v>
      </c>
      <c r="K34" s="11">
        <v>0</v>
      </c>
      <c r="L34" s="109">
        <f t="shared" ref="L34:L40" si="7">(11*D34)+(10*E34)+(8*F34)+(5*G34)+(4*H34)+(2*I34)+(1*J34)</f>
        <v>180</v>
      </c>
      <c r="M34" s="48">
        <f t="shared" ref="M34:M40" si="8">L34/240</f>
        <v>0.75</v>
      </c>
      <c r="N34" s="61">
        <f t="shared" ref="N34:N40" si="9">D34+E34+F34+G34+H34+I34+J34+K34</f>
        <v>24</v>
      </c>
      <c r="O34" s="50"/>
    </row>
    <row r="35" spans="1:15" x14ac:dyDescent="0.2">
      <c r="A35" s="60" t="s">
        <v>28</v>
      </c>
      <c r="B35" s="116" t="s">
        <v>127</v>
      </c>
      <c r="C35" s="32" t="s">
        <v>114</v>
      </c>
      <c r="D35" s="11">
        <v>2</v>
      </c>
      <c r="E35" s="11">
        <v>3</v>
      </c>
      <c r="F35" s="11">
        <v>8</v>
      </c>
      <c r="G35" s="11">
        <v>9</v>
      </c>
      <c r="H35" s="11">
        <v>0</v>
      </c>
      <c r="I35" s="11">
        <v>1</v>
      </c>
      <c r="J35" s="11">
        <v>1</v>
      </c>
      <c r="K35" s="11">
        <v>0</v>
      </c>
      <c r="L35" s="109">
        <f t="shared" si="7"/>
        <v>164</v>
      </c>
      <c r="M35" s="48">
        <f t="shared" si="8"/>
        <v>0.68333333333333335</v>
      </c>
      <c r="N35" s="61">
        <f t="shared" si="9"/>
        <v>24</v>
      </c>
      <c r="O35" s="50"/>
    </row>
    <row r="36" spans="1:15" x14ac:dyDescent="0.2">
      <c r="A36" s="60" t="s">
        <v>29</v>
      </c>
      <c r="B36" s="108" t="s">
        <v>136</v>
      </c>
      <c r="C36" s="32" t="s">
        <v>84</v>
      </c>
      <c r="D36" s="11">
        <v>0</v>
      </c>
      <c r="E36" s="11">
        <v>2</v>
      </c>
      <c r="F36" s="11">
        <v>10</v>
      </c>
      <c r="G36" s="11">
        <v>11</v>
      </c>
      <c r="H36" s="11">
        <v>0</v>
      </c>
      <c r="I36" s="11">
        <v>0</v>
      </c>
      <c r="J36" s="11">
        <v>1</v>
      </c>
      <c r="K36" s="11">
        <v>0</v>
      </c>
      <c r="L36" s="109">
        <f t="shared" si="7"/>
        <v>156</v>
      </c>
      <c r="M36" s="48">
        <f t="shared" si="8"/>
        <v>0.65</v>
      </c>
      <c r="N36" s="61">
        <f t="shared" si="9"/>
        <v>24</v>
      </c>
      <c r="O36" s="50"/>
    </row>
    <row r="37" spans="1:15" x14ac:dyDescent="0.2">
      <c r="A37" s="69" t="s">
        <v>30</v>
      </c>
      <c r="B37" s="20" t="s">
        <v>120</v>
      </c>
      <c r="C37" s="32" t="s">
        <v>114</v>
      </c>
      <c r="D37" s="11">
        <v>2</v>
      </c>
      <c r="E37" s="11">
        <v>1</v>
      </c>
      <c r="F37" s="11">
        <v>6</v>
      </c>
      <c r="G37" s="11">
        <v>6</v>
      </c>
      <c r="H37" s="11">
        <v>1</v>
      </c>
      <c r="I37" s="11">
        <v>2</v>
      </c>
      <c r="J37" s="11">
        <v>3</v>
      </c>
      <c r="K37" s="11">
        <v>3</v>
      </c>
      <c r="L37" s="11">
        <f t="shared" si="7"/>
        <v>121</v>
      </c>
      <c r="M37" s="48">
        <f t="shared" si="8"/>
        <v>0.50416666666666665</v>
      </c>
      <c r="N37" s="61">
        <f t="shared" si="9"/>
        <v>24</v>
      </c>
      <c r="O37" s="50"/>
    </row>
    <row r="38" spans="1:15" x14ac:dyDescent="0.2">
      <c r="A38" s="69" t="s">
        <v>31</v>
      </c>
      <c r="B38" s="20" t="s">
        <v>72</v>
      </c>
      <c r="C38" s="32" t="s">
        <v>73</v>
      </c>
      <c r="D38" s="11">
        <v>0</v>
      </c>
      <c r="E38" s="11">
        <v>2</v>
      </c>
      <c r="F38" s="11">
        <v>3</v>
      </c>
      <c r="G38" s="11">
        <v>12</v>
      </c>
      <c r="H38" s="11">
        <v>2</v>
      </c>
      <c r="I38" s="11">
        <v>2</v>
      </c>
      <c r="J38" s="11">
        <v>2</v>
      </c>
      <c r="K38" s="11">
        <v>1</v>
      </c>
      <c r="L38" s="11">
        <f t="shared" si="7"/>
        <v>118</v>
      </c>
      <c r="M38" s="48">
        <f t="shared" si="8"/>
        <v>0.49166666666666664</v>
      </c>
      <c r="N38" s="61">
        <f t="shared" si="9"/>
        <v>24</v>
      </c>
      <c r="O38" s="50"/>
    </row>
    <row r="39" spans="1:15" x14ac:dyDescent="0.2">
      <c r="A39" s="69" t="s">
        <v>32</v>
      </c>
      <c r="B39" s="20" t="s">
        <v>148</v>
      </c>
      <c r="C39" s="32" t="s">
        <v>144</v>
      </c>
      <c r="D39" s="11">
        <v>0</v>
      </c>
      <c r="E39" s="11">
        <v>3</v>
      </c>
      <c r="F39" s="11">
        <v>3</v>
      </c>
      <c r="G39" s="11">
        <v>11</v>
      </c>
      <c r="H39" s="11">
        <v>0</v>
      </c>
      <c r="I39" s="11">
        <v>1</v>
      </c>
      <c r="J39" s="11">
        <v>3</v>
      </c>
      <c r="K39" s="11">
        <v>3</v>
      </c>
      <c r="L39" s="11">
        <f t="shared" si="7"/>
        <v>114</v>
      </c>
      <c r="M39" s="48">
        <f t="shared" si="8"/>
        <v>0.47499999999999998</v>
      </c>
      <c r="N39" s="61">
        <f t="shared" si="9"/>
        <v>24</v>
      </c>
      <c r="O39" s="50"/>
    </row>
    <row r="40" spans="1:15" ht="15.75" thickBot="1" x14ac:dyDescent="0.25">
      <c r="A40" s="69" t="s">
        <v>33</v>
      </c>
      <c r="B40" s="20" t="s">
        <v>96</v>
      </c>
      <c r="C40" s="32"/>
      <c r="D40" s="11">
        <v>0</v>
      </c>
      <c r="E40" s="11">
        <v>0</v>
      </c>
      <c r="F40" s="11">
        <v>1</v>
      </c>
      <c r="G40" s="11">
        <v>14</v>
      </c>
      <c r="H40" s="11">
        <v>0</v>
      </c>
      <c r="I40" s="11">
        <v>1</v>
      </c>
      <c r="J40" s="11">
        <v>5</v>
      </c>
      <c r="K40" s="11">
        <v>3</v>
      </c>
      <c r="L40" s="11">
        <f t="shared" si="7"/>
        <v>85</v>
      </c>
      <c r="M40" s="48">
        <f t="shared" si="8"/>
        <v>0.35416666666666669</v>
      </c>
      <c r="N40" s="61">
        <f t="shared" si="9"/>
        <v>24</v>
      </c>
      <c r="O40" s="50"/>
    </row>
    <row r="41" spans="1:15" x14ac:dyDescent="0.2">
      <c r="A41" s="71" t="s">
        <v>15</v>
      </c>
      <c r="B41" s="23"/>
      <c r="C41" s="21"/>
      <c r="D41" s="22"/>
      <c r="E41" s="22"/>
      <c r="F41" s="22"/>
      <c r="G41" s="22"/>
      <c r="H41" s="22"/>
      <c r="I41" s="22"/>
      <c r="J41" s="22"/>
      <c r="K41" s="22"/>
      <c r="L41" s="8"/>
      <c r="M41" s="9"/>
      <c r="N41" s="65"/>
      <c r="O41" s="50"/>
    </row>
    <row r="42" spans="1:15" x14ac:dyDescent="0.2">
      <c r="A42" s="60" t="s">
        <v>27</v>
      </c>
      <c r="B42" s="110" t="s">
        <v>145</v>
      </c>
      <c r="C42" s="47" t="s">
        <v>144</v>
      </c>
      <c r="D42" s="11">
        <v>0</v>
      </c>
      <c r="E42" s="11">
        <v>6</v>
      </c>
      <c r="F42" s="11">
        <v>6</v>
      </c>
      <c r="G42" s="11">
        <v>10</v>
      </c>
      <c r="H42" s="11">
        <v>0</v>
      </c>
      <c r="I42" s="11">
        <v>1</v>
      </c>
      <c r="J42" s="11">
        <v>1</v>
      </c>
      <c r="K42" s="11">
        <v>0</v>
      </c>
      <c r="L42" s="109">
        <f>(11*D42)+(10*E42)+(8*F42)+(5*G42)+(4*H42)+(2*I42)+(1*J42)</f>
        <v>161</v>
      </c>
      <c r="M42" s="48">
        <f t="shared" ref="M42:M50" si="10">L42/240</f>
        <v>0.67083333333333328</v>
      </c>
      <c r="N42" s="61">
        <f t="shared" ref="N42:N46" si="11">D42+E42+F42+G42+H42+I42+J42+K42</f>
        <v>24</v>
      </c>
      <c r="O42" s="50"/>
    </row>
    <row r="43" spans="1:15" x14ac:dyDescent="0.2">
      <c r="A43" s="60" t="s">
        <v>28</v>
      </c>
      <c r="B43" s="110" t="s">
        <v>66</v>
      </c>
      <c r="C43" s="20"/>
      <c r="D43" s="11">
        <v>2</v>
      </c>
      <c r="E43" s="11">
        <v>3</v>
      </c>
      <c r="F43" s="11">
        <v>4</v>
      </c>
      <c r="G43" s="11">
        <v>13</v>
      </c>
      <c r="H43" s="11">
        <v>1</v>
      </c>
      <c r="I43" s="11">
        <v>0</v>
      </c>
      <c r="J43" s="11">
        <v>1</v>
      </c>
      <c r="K43" s="11">
        <v>0</v>
      </c>
      <c r="L43" s="109">
        <f>(11*D43)+(10*E43)+(8*F43)+(5*G43)+(4*H43)+(2*I43)+(1*J43)</f>
        <v>154</v>
      </c>
      <c r="M43" s="48">
        <f t="shared" si="10"/>
        <v>0.64166666666666672</v>
      </c>
      <c r="N43" s="61">
        <f t="shared" si="11"/>
        <v>24</v>
      </c>
      <c r="O43" s="50"/>
    </row>
    <row r="44" spans="1:15" x14ac:dyDescent="0.2">
      <c r="A44" s="60" t="s">
        <v>29</v>
      </c>
      <c r="B44" s="110" t="s">
        <v>67</v>
      </c>
      <c r="C44" s="10"/>
      <c r="D44" s="11">
        <v>0</v>
      </c>
      <c r="E44" s="11">
        <v>3</v>
      </c>
      <c r="F44" s="11">
        <v>5</v>
      </c>
      <c r="G44" s="11">
        <v>11</v>
      </c>
      <c r="H44" s="11">
        <v>0</v>
      </c>
      <c r="I44" s="11">
        <v>0</v>
      </c>
      <c r="J44" s="11">
        <v>3</v>
      </c>
      <c r="K44" s="11">
        <v>2</v>
      </c>
      <c r="L44" s="109">
        <f>(11*D44)+(10*E44)+(8*F44)+(5*G44)+(4*H44)+(2*I44)+(1*J44)</f>
        <v>128</v>
      </c>
      <c r="M44" s="48">
        <f t="shared" si="10"/>
        <v>0.53333333333333333</v>
      </c>
      <c r="N44" s="61">
        <f t="shared" si="11"/>
        <v>24</v>
      </c>
      <c r="O44" s="50"/>
    </row>
    <row r="45" spans="1:15" x14ac:dyDescent="0.2">
      <c r="A45" s="62" t="s">
        <v>30</v>
      </c>
      <c r="B45" s="31" t="s">
        <v>69</v>
      </c>
      <c r="C45" s="10"/>
      <c r="D45" s="11">
        <v>1</v>
      </c>
      <c r="E45" s="11">
        <v>1</v>
      </c>
      <c r="F45" s="11">
        <v>7</v>
      </c>
      <c r="G45" s="11">
        <v>8</v>
      </c>
      <c r="H45" s="11">
        <v>0</v>
      </c>
      <c r="I45" s="11">
        <v>0</v>
      </c>
      <c r="J45" s="11">
        <v>6</v>
      </c>
      <c r="K45" s="11">
        <v>1</v>
      </c>
      <c r="L45" s="11">
        <f>(11*D45)+(10*E45)+(8*F45)+(5*G45)+(4*H45)+(2*I45)+(1*J45)</f>
        <v>123</v>
      </c>
      <c r="M45" s="48">
        <f t="shared" si="10"/>
        <v>0.51249999999999996</v>
      </c>
      <c r="N45" s="61">
        <f t="shared" si="11"/>
        <v>24</v>
      </c>
      <c r="O45" s="50"/>
    </row>
    <row r="46" spans="1:15" ht="15.75" thickBot="1" x14ac:dyDescent="0.25">
      <c r="A46" s="62" t="s">
        <v>31</v>
      </c>
      <c r="B46" s="31" t="s">
        <v>149</v>
      </c>
      <c r="C46" s="10" t="s">
        <v>144</v>
      </c>
      <c r="D46" s="11">
        <v>0</v>
      </c>
      <c r="E46" s="11">
        <v>0</v>
      </c>
      <c r="F46" s="11">
        <v>1</v>
      </c>
      <c r="G46" s="11">
        <v>6</v>
      </c>
      <c r="H46" s="11">
        <v>0</v>
      </c>
      <c r="I46" s="11">
        <v>0</v>
      </c>
      <c r="J46" s="11">
        <v>5</v>
      </c>
      <c r="K46" s="11">
        <v>12</v>
      </c>
      <c r="L46" s="11">
        <f>(11*D46)+(10*E46)+(8*F46)+(5*G46)+(4*H46)+(2*I46)+(1*J46)</f>
        <v>43</v>
      </c>
      <c r="M46" s="48">
        <f t="shared" si="10"/>
        <v>0.17916666666666667</v>
      </c>
      <c r="N46" s="61">
        <f t="shared" si="11"/>
        <v>24</v>
      </c>
      <c r="O46" s="50"/>
    </row>
    <row r="47" spans="1:15" x14ac:dyDescent="0.2">
      <c r="A47" s="70" t="s">
        <v>16</v>
      </c>
      <c r="B47" s="40"/>
      <c r="C47" s="15"/>
      <c r="D47" s="8"/>
      <c r="E47" s="8"/>
      <c r="F47" s="8"/>
      <c r="G47" s="8"/>
      <c r="H47" s="8"/>
      <c r="I47" s="8"/>
      <c r="J47" s="8"/>
      <c r="K47" s="8"/>
      <c r="L47" s="8"/>
      <c r="M47" s="9"/>
      <c r="N47" s="65"/>
      <c r="O47" s="50"/>
    </row>
    <row r="48" spans="1:15" ht="15.75" thickBot="1" x14ac:dyDescent="0.25">
      <c r="A48" s="60" t="s">
        <v>27</v>
      </c>
      <c r="B48" s="115" t="s">
        <v>108</v>
      </c>
      <c r="C48" s="32" t="s">
        <v>105</v>
      </c>
      <c r="D48" s="11">
        <v>0</v>
      </c>
      <c r="E48" s="11">
        <v>0</v>
      </c>
      <c r="F48" s="11">
        <v>0</v>
      </c>
      <c r="G48" s="11">
        <v>12</v>
      </c>
      <c r="H48" s="11">
        <v>0</v>
      </c>
      <c r="I48" s="11">
        <v>0</v>
      </c>
      <c r="J48" s="11">
        <v>4</v>
      </c>
      <c r="K48" s="11">
        <v>8</v>
      </c>
      <c r="L48" s="109">
        <f>(11*D48)+(10*E48)+(8*F48)+(5*G48)+(4*H48)+(2*I48)+(1*J48)</f>
        <v>64</v>
      </c>
      <c r="M48" s="48">
        <f t="shared" si="10"/>
        <v>0.26666666666666666</v>
      </c>
      <c r="N48" s="61">
        <f>D48+E48+F48+G48+H48+I48+J48+K48</f>
        <v>24</v>
      </c>
      <c r="O48" s="50"/>
    </row>
    <row r="49" spans="1:15" x14ac:dyDescent="0.2">
      <c r="A49" s="70" t="s">
        <v>25</v>
      </c>
      <c r="B49" s="40"/>
      <c r="C49" s="15"/>
      <c r="D49" s="8"/>
      <c r="E49" s="8"/>
      <c r="F49" s="8"/>
      <c r="G49" s="8"/>
      <c r="H49" s="8"/>
      <c r="I49" s="8"/>
      <c r="J49" s="8"/>
      <c r="K49" s="8"/>
      <c r="L49" s="8"/>
      <c r="M49" s="9"/>
      <c r="N49" s="65"/>
      <c r="O49" s="50"/>
    </row>
    <row r="50" spans="1:15" ht="15.75" thickBot="1" x14ac:dyDescent="0.25">
      <c r="A50" s="60" t="s">
        <v>27</v>
      </c>
      <c r="B50" s="108" t="s">
        <v>111</v>
      </c>
      <c r="C50" s="47" t="s">
        <v>112</v>
      </c>
      <c r="D50" s="11">
        <v>1</v>
      </c>
      <c r="E50" s="11">
        <v>1</v>
      </c>
      <c r="F50" s="11">
        <v>0</v>
      </c>
      <c r="G50" s="11">
        <v>9</v>
      </c>
      <c r="H50" s="11">
        <v>0</v>
      </c>
      <c r="I50" s="11">
        <v>4</v>
      </c>
      <c r="J50" s="11">
        <v>4</v>
      </c>
      <c r="K50" s="11">
        <v>5</v>
      </c>
      <c r="L50" s="109">
        <f>(11*D50)+(10*E50)+(8*F50)+(5*G50)+(4*H50)+(2*I50)+(1*J50)</f>
        <v>78</v>
      </c>
      <c r="M50" s="48">
        <f t="shared" si="10"/>
        <v>0.32500000000000001</v>
      </c>
      <c r="N50" s="61">
        <f>D50+E50+F50+G50+H50+I50+J50+K50</f>
        <v>24</v>
      </c>
      <c r="O50" s="50"/>
    </row>
    <row r="51" spans="1:15" x14ac:dyDescent="0.2">
      <c r="A51" s="70" t="s">
        <v>17</v>
      </c>
      <c r="B51" s="40"/>
      <c r="C51" s="15"/>
      <c r="D51" s="8"/>
      <c r="E51" s="8"/>
      <c r="F51" s="8"/>
      <c r="G51" s="8"/>
      <c r="H51" s="8"/>
      <c r="I51" s="8"/>
      <c r="J51" s="8"/>
      <c r="K51" s="8"/>
      <c r="L51" s="8"/>
      <c r="M51" s="9"/>
      <c r="N51" s="65"/>
      <c r="O51" s="50"/>
    </row>
    <row r="52" spans="1:15" x14ac:dyDescent="0.2">
      <c r="A52" s="60" t="s">
        <v>27</v>
      </c>
      <c r="B52" s="110" t="s">
        <v>86</v>
      </c>
      <c r="C52" s="32" t="s">
        <v>84</v>
      </c>
      <c r="D52" s="11">
        <v>0</v>
      </c>
      <c r="E52" s="11">
        <v>0</v>
      </c>
      <c r="F52" s="11">
        <v>2</v>
      </c>
      <c r="G52" s="11">
        <v>12</v>
      </c>
      <c r="H52" s="11">
        <v>2</v>
      </c>
      <c r="I52" s="11">
        <v>1</v>
      </c>
      <c r="J52" s="11">
        <v>6</v>
      </c>
      <c r="K52" s="11">
        <v>1</v>
      </c>
      <c r="L52" s="109">
        <f t="shared" ref="L52:L57" si="12">(11*D52)+(10*E52)+(8*F52)+(5*G52)+(4*H52)+(2*I52)+(1*J52)</f>
        <v>92</v>
      </c>
      <c r="M52" s="48">
        <f t="shared" ref="M52:M85" si="13">L52/240</f>
        <v>0.38333333333333336</v>
      </c>
      <c r="N52" s="61">
        <f t="shared" ref="N52:N57" si="14">D52+E52+F52+G52+H52+I52+J52+K52</f>
        <v>24</v>
      </c>
      <c r="O52" s="50"/>
    </row>
    <row r="53" spans="1:15" x14ac:dyDescent="0.2">
      <c r="A53" s="60" t="s">
        <v>28</v>
      </c>
      <c r="B53" s="110" t="s">
        <v>63</v>
      </c>
      <c r="C53" s="32" t="s">
        <v>54</v>
      </c>
      <c r="D53" s="11">
        <v>1</v>
      </c>
      <c r="E53" s="11">
        <v>1</v>
      </c>
      <c r="F53" s="11">
        <v>1</v>
      </c>
      <c r="G53" s="11">
        <v>11</v>
      </c>
      <c r="H53" s="11">
        <v>0</v>
      </c>
      <c r="I53" s="11">
        <v>0</v>
      </c>
      <c r="J53" s="11">
        <v>7</v>
      </c>
      <c r="K53" s="11">
        <v>3</v>
      </c>
      <c r="L53" s="109">
        <f t="shared" si="12"/>
        <v>91</v>
      </c>
      <c r="M53" s="48">
        <f t="shared" si="13"/>
        <v>0.37916666666666665</v>
      </c>
      <c r="N53" s="61">
        <f t="shared" si="14"/>
        <v>24</v>
      </c>
      <c r="O53" s="50"/>
    </row>
    <row r="54" spans="1:15" x14ac:dyDescent="0.2">
      <c r="A54" s="60" t="s">
        <v>29</v>
      </c>
      <c r="B54" s="115" t="s">
        <v>155</v>
      </c>
      <c r="C54" s="32" t="s">
        <v>156</v>
      </c>
      <c r="D54" s="11">
        <v>0</v>
      </c>
      <c r="E54" s="11">
        <v>0</v>
      </c>
      <c r="F54" s="11">
        <v>3</v>
      </c>
      <c r="G54" s="11">
        <v>10</v>
      </c>
      <c r="H54" s="11">
        <v>0</v>
      </c>
      <c r="I54" s="11">
        <v>3</v>
      </c>
      <c r="J54" s="11">
        <v>3</v>
      </c>
      <c r="K54" s="11">
        <v>5</v>
      </c>
      <c r="L54" s="109">
        <f t="shared" si="12"/>
        <v>83</v>
      </c>
      <c r="M54" s="48">
        <f t="shared" si="13"/>
        <v>0.34583333333333333</v>
      </c>
      <c r="N54" s="61">
        <f t="shared" si="14"/>
        <v>24</v>
      </c>
      <c r="O54" s="50"/>
    </row>
    <row r="55" spans="1:15" x14ac:dyDescent="0.2">
      <c r="A55" s="62" t="s">
        <v>30</v>
      </c>
      <c r="B55" s="31" t="s">
        <v>115</v>
      </c>
      <c r="C55" s="32" t="s">
        <v>114</v>
      </c>
      <c r="D55" s="11">
        <v>0</v>
      </c>
      <c r="E55" s="11">
        <v>0</v>
      </c>
      <c r="F55" s="11">
        <v>1</v>
      </c>
      <c r="G55" s="11">
        <v>5</v>
      </c>
      <c r="H55" s="11">
        <v>0</v>
      </c>
      <c r="I55" s="11">
        <v>1</v>
      </c>
      <c r="J55" s="11">
        <v>8</v>
      </c>
      <c r="K55" s="11">
        <v>9</v>
      </c>
      <c r="L55" s="11">
        <f t="shared" si="12"/>
        <v>43</v>
      </c>
      <c r="M55" s="48">
        <f t="shared" si="13"/>
        <v>0.17916666666666667</v>
      </c>
      <c r="N55" s="61">
        <f t="shared" si="14"/>
        <v>24</v>
      </c>
      <c r="O55" s="50"/>
    </row>
    <row r="56" spans="1:15" x14ac:dyDescent="0.2">
      <c r="A56" s="62" t="s">
        <v>31</v>
      </c>
      <c r="B56" s="34" t="s">
        <v>151</v>
      </c>
      <c r="C56" s="12" t="s">
        <v>144</v>
      </c>
      <c r="D56" s="3">
        <v>0</v>
      </c>
      <c r="E56" s="3">
        <v>0</v>
      </c>
      <c r="F56" s="3">
        <v>0</v>
      </c>
      <c r="G56" s="3">
        <v>5</v>
      </c>
      <c r="H56" s="3">
        <v>0</v>
      </c>
      <c r="I56" s="3">
        <v>1</v>
      </c>
      <c r="J56" s="3">
        <v>6</v>
      </c>
      <c r="K56" s="3">
        <v>12</v>
      </c>
      <c r="L56" s="11">
        <f t="shared" si="12"/>
        <v>33</v>
      </c>
      <c r="M56" s="48">
        <f t="shared" si="13"/>
        <v>0.13750000000000001</v>
      </c>
      <c r="N56" s="61">
        <f t="shared" si="14"/>
        <v>24</v>
      </c>
      <c r="O56" s="50"/>
    </row>
    <row r="57" spans="1:15" ht="15.75" thickBot="1" x14ac:dyDescent="0.25">
      <c r="A57" s="62" t="s">
        <v>32</v>
      </c>
      <c r="B57" s="34" t="s">
        <v>109</v>
      </c>
      <c r="C57" s="103" t="s">
        <v>105</v>
      </c>
      <c r="D57" s="3">
        <v>0</v>
      </c>
      <c r="E57" s="3">
        <v>0</v>
      </c>
      <c r="F57" s="3">
        <v>1</v>
      </c>
      <c r="G57" s="3">
        <v>1</v>
      </c>
      <c r="H57" s="3">
        <v>0</v>
      </c>
      <c r="I57" s="3">
        <v>0</v>
      </c>
      <c r="J57" s="3">
        <v>8</v>
      </c>
      <c r="K57" s="3">
        <v>14</v>
      </c>
      <c r="L57" s="11">
        <f t="shared" si="12"/>
        <v>21</v>
      </c>
      <c r="M57" s="48">
        <f t="shared" si="13"/>
        <v>8.7499999999999994E-2</v>
      </c>
      <c r="N57" s="61">
        <f t="shared" si="14"/>
        <v>24</v>
      </c>
      <c r="O57" s="50"/>
    </row>
    <row r="58" spans="1:15" x14ac:dyDescent="0.2">
      <c r="A58" s="70" t="s">
        <v>18</v>
      </c>
      <c r="B58" s="40"/>
      <c r="C58" s="15"/>
      <c r="D58" s="8"/>
      <c r="E58" s="8"/>
      <c r="F58" s="8"/>
      <c r="G58" s="8"/>
      <c r="H58" s="8"/>
      <c r="I58" s="8"/>
      <c r="J58" s="8"/>
      <c r="K58" s="8"/>
      <c r="L58" s="8"/>
      <c r="M58" s="9"/>
      <c r="N58" s="65"/>
      <c r="O58" s="50"/>
    </row>
    <row r="59" spans="1:15" x14ac:dyDescent="0.2">
      <c r="A59" s="60" t="s">
        <v>27</v>
      </c>
      <c r="B59" s="115" t="s">
        <v>49</v>
      </c>
      <c r="C59" s="32" t="s">
        <v>54</v>
      </c>
      <c r="D59" s="11">
        <v>2</v>
      </c>
      <c r="E59" s="11">
        <v>1</v>
      </c>
      <c r="F59" s="11">
        <v>7</v>
      </c>
      <c r="G59" s="11">
        <v>11</v>
      </c>
      <c r="H59" s="11">
        <v>1</v>
      </c>
      <c r="I59" s="11">
        <v>0</v>
      </c>
      <c r="J59" s="11">
        <v>1</v>
      </c>
      <c r="K59" s="11">
        <v>1</v>
      </c>
      <c r="L59" s="109">
        <f t="shared" ref="L59:L66" si="15">(11*D59)+(10*E59)+(8*F59)+(5*G59)+(4*H59)+(2*I59)+(1*J59)</f>
        <v>148</v>
      </c>
      <c r="M59" s="48">
        <f t="shared" si="13"/>
        <v>0.6166666666666667</v>
      </c>
      <c r="N59" s="61">
        <f t="shared" ref="N59:N66" si="16">D59+E59+F59+G59+H59+I59+J59+K59</f>
        <v>24</v>
      </c>
      <c r="O59" s="50"/>
    </row>
    <row r="60" spans="1:15" x14ac:dyDescent="0.2">
      <c r="A60" s="60" t="s">
        <v>28</v>
      </c>
      <c r="B60" s="115" t="s">
        <v>113</v>
      </c>
      <c r="C60" s="32" t="s">
        <v>114</v>
      </c>
      <c r="D60" s="11">
        <v>0</v>
      </c>
      <c r="E60" s="11">
        <v>3</v>
      </c>
      <c r="F60" s="11">
        <v>7</v>
      </c>
      <c r="G60" s="11">
        <v>12</v>
      </c>
      <c r="H60" s="11">
        <v>0</v>
      </c>
      <c r="I60" s="11">
        <v>0</v>
      </c>
      <c r="J60" s="11">
        <v>1</v>
      </c>
      <c r="K60" s="11">
        <v>1</v>
      </c>
      <c r="L60" s="109">
        <f t="shared" si="15"/>
        <v>147</v>
      </c>
      <c r="M60" s="48">
        <f t="shared" si="13"/>
        <v>0.61250000000000004</v>
      </c>
      <c r="N60" s="61">
        <f t="shared" si="16"/>
        <v>24</v>
      </c>
      <c r="O60" s="50"/>
    </row>
    <row r="61" spans="1:15" x14ac:dyDescent="0.2">
      <c r="A61" s="60" t="s">
        <v>29</v>
      </c>
      <c r="B61" s="108" t="s">
        <v>64</v>
      </c>
      <c r="C61" s="32" t="s">
        <v>54</v>
      </c>
      <c r="D61" s="11">
        <v>1</v>
      </c>
      <c r="E61" s="11">
        <v>3</v>
      </c>
      <c r="F61" s="11">
        <v>5</v>
      </c>
      <c r="G61" s="11">
        <v>8</v>
      </c>
      <c r="H61" s="11">
        <v>0</v>
      </c>
      <c r="I61" s="11">
        <v>1</v>
      </c>
      <c r="J61" s="11">
        <v>4</v>
      </c>
      <c r="K61" s="11">
        <v>2</v>
      </c>
      <c r="L61" s="109">
        <f t="shared" si="15"/>
        <v>127</v>
      </c>
      <c r="M61" s="48">
        <f t="shared" si="13"/>
        <v>0.52916666666666667</v>
      </c>
      <c r="N61" s="61">
        <f t="shared" si="16"/>
        <v>24</v>
      </c>
      <c r="O61" s="50"/>
    </row>
    <row r="62" spans="1:15" x14ac:dyDescent="0.2">
      <c r="A62" s="62" t="s">
        <v>30</v>
      </c>
      <c r="B62" s="31" t="s">
        <v>152</v>
      </c>
      <c r="C62" s="32" t="s">
        <v>144</v>
      </c>
      <c r="D62" s="11">
        <v>1</v>
      </c>
      <c r="E62" s="11">
        <v>1</v>
      </c>
      <c r="F62" s="11">
        <v>6</v>
      </c>
      <c r="G62" s="11">
        <v>10</v>
      </c>
      <c r="H62" s="11">
        <v>0</v>
      </c>
      <c r="I62" s="11">
        <v>2</v>
      </c>
      <c r="J62" s="11">
        <v>3</v>
      </c>
      <c r="K62" s="11">
        <v>1</v>
      </c>
      <c r="L62" s="11">
        <f t="shared" si="15"/>
        <v>126</v>
      </c>
      <c r="M62" s="48">
        <f t="shared" si="13"/>
        <v>0.52500000000000002</v>
      </c>
      <c r="N62" s="61">
        <f t="shared" si="16"/>
        <v>24</v>
      </c>
      <c r="O62" s="50"/>
    </row>
    <row r="63" spans="1:15" x14ac:dyDescent="0.2">
      <c r="A63" s="62" t="s">
        <v>31</v>
      </c>
      <c r="B63" s="42" t="s">
        <v>68</v>
      </c>
      <c r="C63" s="10"/>
      <c r="D63" s="11">
        <v>0</v>
      </c>
      <c r="E63" s="11">
        <v>1</v>
      </c>
      <c r="F63" s="11">
        <v>5</v>
      </c>
      <c r="G63" s="11">
        <v>9</v>
      </c>
      <c r="H63" s="11">
        <v>1</v>
      </c>
      <c r="I63" s="11">
        <v>1</v>
      </c>
      <c r="J63" s="11">
        <v>3</v>
      </c>
      <c r="K63" s="11">
        <v>4</v>
      </c>
      <c r="L63" s="11">
        <f t="shared" si="15"/>
        <v>104</v>
      </c>
      <c r="M63" s="48">
        <f t="shared" si="13"/>
        <v>0.43333333333333335</v>
      </c>
      <c r="N63" s="61">
        <f t="shared" si="16"/>
        <v>24</v>
      </c>
      <c r="O63" s="50"/>
    </row>
    <row r="64" spans="1:15" x14ac:dyDescent="0.2">
      <c r="A64" s="62" t="s">
        <v>32</v>
      </c>
      <c r="B64" s="31" t="s">
        <v>107</v>
      </c>
      <c r="C64" s="32" t="s">
        <v>105</v>
      </c>
      <c r="D64" s="11">
        <v>0</v>
      </c>
      <c r="E64" s="11">
        <v>1</v>
      </c>
      <c r="F64" s="11">
        <v>5</v>
      </c>
      <c r="G64" s="11">
        <v>9</v>
      </c>
      <c r="H64" s="11">
        <v>0</v>
      </c>
      <c r="I64" s="11">
        <v>1</v>
      </c>
      <c r="J64" s="11">
        <v>6</v>
      </c>
      <c r="K64" s="11">
        <v>2</v>
      </c>
      <c r="L64" s="11">
        <f t="shared" si="15"/>
        <v>103</v>
      </c>
      <c r="M64" s="48">
        <f t="shared" si="13"/>
        <v>0.42916666666666664</v>
      </c>
      <c r="N64" s="61">
        <f t="shared" si="16"/>
        <v>24</v>
      </c>
      <c r="O64" s="50"/>
    </row>
    <row r="65" spans="1:15" x14ac:dyDescent="0.2">
      <c r="A65" s="62" t="s">
        <v>33</v>
      </c>
      <c r="B65" s="31" t="s">
        <v>138</v>
      </c>
      <c r="C65" s="32" t="s">
        <v>84</v>
      </c>
      <c r="D65" s="11">
        <v>0</v>
      </c>
      <c r="E65" s="11">
        <v>0</v>
      </c>
      <c r="F65" s="11">
        <v>4</v>
      </c>
      <c r="G65" s="11">
        <v>11</v>
      </c>
      <c r="H65" s="11">
        <v>1</v>
      </c>
      <c r="I65" s="11">
        <v>1</v>
      </c>
      <c r="J65" s="11">
        <v>5</v>
      </c>
      <c r="K65" s="11">
        <v>2</v>
      </c>
      <c r="L65" s="11">
        <f t="shared" si="15"/>
        <v>98</v>
      </c>
      <c r="M65" s="48">
        <f t="shared" si="13"/>
        <v>0.40833333333333333</v>
      </c>
      <c r="N65" s="61">
        <f t="shared" si="16"/>
        <v>24</v>
      </c>
      <c r="O65" s="50"/>
    </row>
    <row r="66" spans="1:15" ht="15.75" thickBot="1" x14ac:dyDescent="0.25">
      <c r="A66" s="62" t="s">
        <v>34</v>
      </c>
      <c r="B66" s="42" t="s">
        <v>65</v>
      </c>
      <c r="C66" s="10"/>
      <c r="D66" s="11">
        <v>0</v>
      </c>
      <c r="E66" s="11">
        <v>1</v>
      </c>
      <c r="F66" s="11">
        <v>2</v>
      </c>
      <c r="G66" s="11">
        <v>10</v>
      </c>
      <c r="H66" s="11">
        <v>1</v>
      </c>
      <c r="I66" s="11">
        <v>1</v>
      </c>
      <c r="J66" s="11">
        <v>2</v>
      </c>
      <c r="K66" s="11">
        <v>7</v>
      </c>
      <c r="L66" s="11">
        <f t="shared" si="15"/>
        <v>84</v>
      </c>
      <c r="M66" s="48">
        <f t="shared" si="13"/>
        <v>0.35</v>
      </c>
      <c r="N66" s="61">
        <f t="shared" si="16"/>
        <v>24</v>
      </c>
      <c r="O66" s="50"/>
    </row>
    <row r="67" spans="1:15" x14ac:dyDescent="0.2">
      <c r="A67" s="70" t="s">
        <v>19</v>
      </c>
      <c r="B67" s="40"/>
      <c r="C67" s="15"/>
      <c r="D67" s="8"/>
      <c r="E67" s="8"/>
      <c r="F67" s="8"/>
      <c r="G67" s="8"/>
      <c r="H67" s="8"/>
      <c r="I67" s="8"/>
      <c r="J67" s="8"/>
      <c r="K67" s="8"/>
      <c r="L67" s="8"/>
      <c r="M67" s="9"/>
      <c r="N67" s="65"/>
      <c r="O67" s="50"/>
    </row>
    <row r="68" spans="1:15" x14ac:dyDescent="0.2">
      <c r="A68" s="60" t="s">
        <v>27</v>
      </c>
      <c r="B68" s="108" t="s">
        <v>83</v>
      </c>
      <c r="C68" s="16" t="s">
        <v>84</v>
      </c>
      <c r="D68" s="11">
        <v>2</v>
      </c>
      <c r="E68" s="11">
        <v>5</v>
      </c>
      <c r="F68" s="11">
        <v>5</v>
      </c>
      <c r="G68" s="11">
        <v>7</v>
      </c>
      <c r="H68" s="11">
        <v>0</v>
      </c>
      <c r="I68" s="11">
        <v>1</v>
      </c>
      <c r="J68" s="11">
        <v>3</v>
      </c>
      <c r="K68" s="11">
        <v>1</v>
      </c>
      <c r="L68" s="109">
        <f t="shared" ref="L68:L80" si="17">(11*D68)+(10*E68)+(8*F68)+(5*G68)+(4*H68)+(2*I68)+(1*J68)</f>
        <v>152</v>
      </c>
      <c r="M68" s="48">
        <f t="shared" si="13"/>
        <v>0.6333333333333333</v>
      </c>
      <c r="N68" s="61">
        <f t="shared" ref="N68:N76" si="18">D68+E68+F68+G68+H68+I68+J68+K68</f>
        <v>24</v>
      </c>
      <c r="O68" s="51"/>
    </row>
    <row r="69" spans="1:15" x14ac:dyDescent="0.2">
      <c r="A69" s="60" t="s">
        <v>28</v>
      </c>
      <c r="B69" s="115" t="s">
        <v>106</v>
      </c>
      <c r="C69" s="32" t="s">
        <v>105</v>
      </c>
      <c r="D69" s="11">
        <v>1</v>
      </c>
      <c r="E69" s="11">
        <v>1</v>
      </c>
      <c r="F69" s="11">
        <v>9</v>
      </c>
      <c r="G69" s="11">
        <v>7</v>
      </c>
      <c r="H69" s="11">
        <v>1</v>
      </c>
      <c r="I69" s="11">
        <v>1</v>
      </c>
      <c r="J69" s="11">
        <v>2</v>
      </c>
      <c r="K69" s="11">
        <v>2</v>
      </c>
      <c r="L69" s="109">
        <f t="shared" si="17"/>
        <v>136</v>
      </c>
      <c r="M69" s="48">
        <f t="shared" si="13"/>
        <v>0.56666666666666665</v>
      </c>
      <c r="N69" s="61">
        <f t="shared" si="18"/>
        <v>24</v>
      </c>
      <c r="O69" s="51"/>
    </row>
    <row r="70" spans="1:15" x14ac:dyDescent="0.2">
      <c r="A70" s="60" t="s">
        <v>29</v>
      </c>
      <c r="B70" s="110" t="s">
        <v>121</v>
      </c>
      <c r="C70" s="32" t="s">
        <v>114</v>
      </c>
      <c r="D70" s="11">
        <v>0</v>
      </c>
      <c r="E70" s="11">
        <v>1</v>
      </c>
      <c r="F70" s="11">
        <v>6</v>
      </c>
      <c r="G70" s="11">
        <v>13</v>
      </c>
      <c r="H70" s="11">
        <v>2</v>
      </c>
      <c r="I70" s="11">
        <v>2</v>
      </c>
      <c r="J70" s="11">
        <v>0</v>
      </c>
      <c r="K70" s="11">
        <v>0</v>
      </c>
      <c r="L70" s="109">
        <f t="shared" si="17"/>
        <v>135</v>
      </c>
      <c r="M70" s="48">
        <f t="shared" si="13"/>
        <v>0.5625</v>
      </c>
      <c r="N70" s="61">
        <f t="shared" si="18"/>
        <v>24</v>
      </c>
      <c r="O70" s="50"/>
    </row>
    <row r="71" spans="1:15" x14ac:dyDescent="0.2">
      <c r="A71" s="69" t="s">
        <v>30</v>
      </c>
      <c r="B71" s="31" t="s">
        <v>128</v>
      </c>
      <c r="C71" s="47" t="s">
        <v>114</v>
      </c>
      <c r="D71" s="11">
        <v>1</v>
      </c>
      <c r="E71" s="11">
        <v>1</v>
      </c>
      <c r="F71" s="11">
        <v>5</v>
      </c>
      <c r="G71" s="11">
        <v>14</v>
      </c>
      <c r="H71" s="11">
        <v>0</v>
      </c>
      <c r="I71" s="11">
        <v>1</v>
      </c>
      <c r="J71" s="11">
        <v>0</v>
      </c>
      <c r="K71" s="11">
        <v>2</v>
      </c>
      <c r="L71" s="11">
        <f t="shared" si="17"/>
        <v>133</v>
      </c>
      <c r="M71" s="48">
        <f t="shared" si="13"/>
        <v>0.5541666666666667</v>
      </c>
      <c r="N71" s="61">
        <f t="shared" si="18"/>
        <v>24</v>
      </c>
      <c r="O71" s="50"/>
    </row>
    <row r="72" spans="1:15" x14ac:dyDescent="0.2">
      <c r="A72" s="69" t="s">
        <v>31</v>
      </c>
      <c r="B72" s="42" t="s">
        <v>158</v>
      </c>
      <c r="C72" s="47"/>
      <c r="D72" s="11">
        <v>0</v>
      </c>
      <c r="E72" s="11">
        <v>1</v>
      </c>
      <c r="F72" s="11">
        <v>7</v>
      </c>
      <c r="G72" s="11">
        <v>7</v>
      </c>
      <c r="H72" s="11">
        <v>1</v>
      </c>
      <c r="I72" s="11">
        <v>2</v>
      </c>
      <c r="J72" s="11">
        <v>5</v>
      </c>
      <c r="K72" s="11">
        <v>1</v>
      </c>
      <c r="L72" s="122">
        <f t="shared" si="17"/>
        <v>114</v>
      </c>
      <c r="M72" s="48">
        <f t="shared" si="13"/>
        <v>0.47499999999999998</v>
      </c>
      <c r="N72" s="61">
        <f t="shared" si="18"/>
        <v>24</v>
      </c>
      <c r="O72" s="52" t="s">
        <v>165</v>
      </c>
    </row>
    <row r="73" spans="1:15" x14ac:dyDescent="0.2">
      <c r="A73" s="69" t="s">
        <v>32</v>
      </c>
      <c r="B73" s="31" t="s">
        <v>146</v>
      </c>
      <c r="C73" s="47" t="s">
        <v>144</v>
      </c>
      <c r="D73" s="11">
        <v>2</v>
      </c>
      <c r="E73" s="11">
        <v>1</v>
      </c>
      <c r="F73" s="11">
        <v>3</v>
      </c>
      <c r="G73" s="11">
        <v>10</v>
      </c>
      <c r="H73" s="11">
        <v>0</v>
      </c>
      <c r="I73" s="11">
        <v>2</v>
      </c>
      <c r="J73" s="11">
        <v>4</v>
      </c>
      <c r="K73" s="11">
        <v>2</v>
      </c>
      <c r="L73" s="122">
        <f t="shared" si="17"/>
        <v>114</v>
      </c>
      <c r="M73" s="48">
        <f t="shared" si="13"/>
        <v>0.47499999999999998</v>
      </c>
      <c r="N73" s="61">
        <f t="shared" si="18"/>
        <v>24</v>
      </c>
      <c r="O73" s="50"/>
    </row>
    <row r="74" spans="1:15" x14ac:dyDescent="0.2">
      <c r="A74" s="69" t="s">
        <v>33</v>
      </c>
      <c r="B74" s="31" t="s">
        <v>75</v>
      </c>
      <c r="C74" s="32" t="s">
        <v>76</v>
      </c>
      <c r="D74" s="11">
        <v>2</v>
      </c>
      <c r="E74" s="11">
        <v>0</v>
      </c>
      <c r="F74" s="11">
        <v>4</v>
      </c>
      <c r="G74" s="11">
        <v>11</v>
      </c>
      <c r="H74" s="11">
        <v>0</v>
      </c>
      <c r="I74" s="11">
        <v>1</v>
      </c>
      <c r="J74" s="11">
        <v>3</v>
      </c>
      <c r="K74" s="11">
        <v>3</v>
      </c>
      <c r="L74" s="122">
        <f t="shared" si="17"/>
        <v>114</v>
      </c>
      <c r="M74" s="48">
        <f t="shared" si="13"/>
        <v>0.47499999999999998</v>
      </c>
      <c r="N74" s="61">
        <f t="shared" si="18"/>
        <v>24</v>
      </c>
      <c r="O74" s="50"/>
    </row>
    <row r="75" spans="1:15" x14ac:dyDescent="0.2">
      <c r="A75" s="69" t="s">
        <v>34</v>
      </c>
      <c r="B75" s="20" t="s">
        <v>104</v>
      </c>
      <c r="C75" s="32" t="s">
        <v>105</v>
      </c>
      <c r="D75" s="11">
        <v>1</v>
      </c>
      <c r="E75" s="11">
        <v>1</v>
      </c>
      <c r="F75" s="11">
        <v>4</v>
      </c>
      <c r="G75" s="11">
        <v>11</v>
      </c>
      <c r="H75" s="11">
        <v>0</v>
      </c>
      <c r="I75" s="11">
        <v>0</v>
      </c>
      <c r="J75" s="11">
        <v>3</v>
      </c>
      <c r="K75" s="11">
        <v>4</v>
      </c>
      <c r="L75" s="11">
        <f t="shared" si="17"/>
        <v>111</v>
      </c>
      <c r="M75" s="48">
        <f t="shared" si="13"/>
        <v>0.46250000000000002</v>
      </c>
      <c r="N75" s="61">
        <f t="shared" si="18"/>
        <v>24</v>
      </c>
      <c r="O75" s="51"/>
    </row>
    <row r="76" spans="1:15" x14ac:dyDescent="0.2">
      <c r="A76" s="69" t="s">
        <v>35</v>
      </c>
      <c r="B76" s="31" t="s">
        <v>55</v>
      </c>
      <c r="C76" s="10"/>
      <c r="D76" s="11">
        <v>0</v>
      </c>
      <c r="E76" s="11">
        <v>2</v>
      </c>
      <c r="F76" s="11">
        <v>1</v>
      </c>
      <c r="G76" s="11">
        <v>12</v>
      </c>
      <c r="H76" s="11">
        <v>1</v>
      </c>
      <c r="I76" s="11">
        <v>2</v>
      </c>
      <c r="J76" s="11">
        <v>5</v>
      </c>
      <c r="K76" s="11">
        <v>1</v>
      </c>
      <c r="L76" s="11">
        <f t="shared" si="17"/>
        <v>101</v>
      </c>
      <c r="M76" s="48">
        <f t="shared" si="13"/>
        <v>0.42083333333333334</v>
      </c>
      <c r="N76" s="61">
        <f t="shared" si="18"/>
        <v>24</v>
      </c>
      <c r="O76" s="50"/>
    </row>
    <row r="77" spans="1:15" x14ac:dyDescent="0.2">
      <c r="A77" s="69" t="s">
        <v>36</v>
      </c>
      <c r="B77" s="34" t="s">
        <v>129</v>
      </c>
      <c r="C77" s="104" t="s">
        <v>114</v>
      </c>
      <c r="D77" s="3">
        <v>0</v>
      </c>
      <c r="E77" s="3">
        <v>0</v>
      </c>
      <c r="F77" s="3">
        <v>3</v>
      </c>
      <c r="G77" s="3">
        <v>13</v>
      </c>
      <c r="H77" s="3">
        <v>1</v>
      </c>
      <c r="I77" s="3">
        <v>1</v>
      </c>
      <c r="J77" s="3">
        <v>2</v>
      </c>
      <c r="K77" s="3">
        <v>4</v>
      </c>
      <c r="L77" s="11">
        <f t="shared" si="17"/>
        <v>97</v>
      </c>
      <c r="M77" s="48">
        <f t="shared" ref="M77:M80" si="19">L77/240</f>
        <v>0.40416666666666667</v>
      </c>
      <c r="N77" s="61">
        <f t="shared" ref="N77:N80" si="20">D77+E77+F77+G77+H77+I77+J77+K77</f>
        <v>24</v>
      </c>
      <c r="O77" s="50"/>
    </row>
    <row r="78" spans="1:15" x14ac:dyDescent="0.2">
      <c r="A78" s="69" t="s">
        <v>37</v>
      </c>
      <c r="B78" s="34" t="s">
        <v>147</v>
      </c>
      <c r="C78" s="104" t="s">
        <v>144</v>
      </c>
      <c r="D78" s="3">
        <v>0</v>
      </c>
      <c r="E78" s="3">
        <v>2</v>
      </c>
      <c r="F78" s="3">
        <v>3</v>
      </c>
      <c r="G78" s="3">
        <v>8</v>
      </c>
      <c r="H78" s="3">
        <v>0</v>
      </c>
      <c r="I78" s="3">
        <v>2</v>
      </c>
      <c r="J78" s="3">
        <v>5</v>
      </c>
      <c r="K78" s="3">
        <v>4</v>
      </c>
      <c r="L78" s="11">
        <f t="shared" si="17"/>
        <v>93</v>
      </c>
      <c r="M78" s="48">
        <f t="shared" si="19"/>
        <v>0.38750000000000001</v>
      </c>
      <c r="N78" s="61">
        <f t="shared" si="20"/>
        <v>24</v>
      </c>
      <c r="O78" s="50"/>
    </row>
    <row r="79" spans="1:15" x14ac:dyDescent="0.2">
      <c r="A79" s="69" t="s">
        <v>38</v>
      </c>
      <c r="B79" s="34" t="s">
        <v>143</v>
      </c>
      <c r="C79" s="104" t="s">
        <v>144</v>
      </c>
      <c r="D79" s="3">
        <v>1</v>
      </c>
      <c r="E79" s="3">
        <v>1</v>
      </c>
      <c r="F79" s="3">
        <v>3</v>
      </c>
      <c r="G79" s="3">
        <v>7</v>
      </c>
      <c r="H79" s="3">
        <v>0</v>
      </c>
      <c r="I79" s="3">
        <v>1</v>
      </c>
      <c r="J79" s="3">
        <v>6</v>
      </c>
      <c r="K79" s="3">
        <v>5</v>
      </c>
      <c r="L79" s="11">
        <f t="shared" si="17"/>
        <v>88</v>
      </c>
      <c r="M79" s="48">
        <f t="shared" si="19"/>
        <v>0.36666666666666664</v>
      </c>
      <c r="N79" s="61">
        <f t="shared" si="20"/>
        <v>24</v>
      </c>
      <c r="O79" s="50"/>
    </row>
    <row r="80" spans="1:15" ht="15.75" thickBot="1" x14ac:dyDescent="0.25">
      <c r="A80" s="69" t="s">
        <v>39</v>
      </c>
      <c r="B80" s="34" t="s">
        <v>56</v>
      </c>
      <c r="C80" s="12"/>
      <c r="D80" s="3">
        <v>0</v>
      </c>
      <c r="E80" s="3">
        <v>1</v>
      </c>
      <c r="F80" s="3">
        <v>2</v>
      </c>
      <c r="G80" s="3">
        <v>9</v>
      </c>
      <c r="H80" s="3">
        <v>1</v>
      </c>
      <c r="I80" s="3">
        <v>2</v>
      </c>
      <c r="J80" s="3">
        <v>6</v>
      </c>
      <c r="K80" s="3">
        <v>3</v>
      </c>
      <c r="L80" s="11">
        <f t="shared" si="17"/>
        <v>85</v>
      </c>
      <c r="M80" s="48">
        <f t="shared" si="19"/>
        <v>0.35416666666666669</v>
      </c>
      <c r="N80" s="61">
        <f t="shared" si="20"/>
        <v>24</v>
      </c>
      <c r="O80" s="50"/>
    </row>
    <row r="81" spans="1:15" x14ac:dyDescent="0.2">
      <c r="A81" s="70" t="s">
        <v>20</v>
      </c>
      <c r="B81" s="35"/>
      <c r="C81" s="15"/>
      <c r="D81" s="18"/>
      <c r="E81" s="18"/>
      <c r="F81" s="18"/>
      <c r="G81" s="18"/>
      <c r="H81" s="18"/>
      <c r="I81" s="18"/>
      <c r="J81" s="18"/>
      <c r="K81" s="18"/>
      <c r="L81" s="8"/>
      <c r="M81" s="9"/>
      <c r="N81" s="65"/>
      <c r="O81" s="50"/>
    </row>
    <row r="82" spans="1:15" x14ac:dyDescent="0.2">
      <c r="A82" s="60" t="s">
        <v>27</v>
      </c>
      <c r="B82" s="108" t="s">
        <v>77</v>
      </c>
      <c r="C82" s="32" t="s">
        <v>76</v>
      </c>
      <c r="D82" s="11">
        <v>0</v>
      </c>
      <c r="E82" s="11">
        <v>2</v>
      </c>
      <c r="F82" s="11">
        <v>2</v>
      </c>
      <c r="G82" s="11">
        <v>9</v>
      </c>
      <c r="H82" s="11">
        <v>0</v>
      </c>
      <c r="I82" s="11">
        <v>1</v>
      </c>
      <c r="J82" s="11">
        <v>6</v>
      </c>
      <c r="K82" s="11">
        <v>4</v>
      </c>
      <c r="L82" s="109">
        <f t="shared" ref="L82" si="21">(11*D82)+(10*E82)+(8*F82)+(5*G82)+(4*H82)+(2*I82)+(1*J82)</f>
        <v>89</v>
      </c>
      <c r="M82" s="48">
        <f t="shared" ref="M82" si="22">L82/240</f>
        <v>0.37083333333333335</v>
      </c>
      <c r="N82" s="61">
        <f t="shared" ref="N82" si="23">D82+E82+F82+G82+H82+I82+J82+K82</f>
        <v>24</v>
      </c>
      <c r="O82" s="50"/>
    </row>
    <row r="83" spans="1:15" x14ac:dyDescent="0.2">
      <c r="A83" s="72" t="s">
        <v>21</v>
      </c>
      <c r="B83" s="23"/>
      <c r="C83" s="21"/>
      <c r="D83" s="22"/>
      <c r="E83" s="22"/>
      <c r="F83" s="22"/>
      <c r="G83" s="22"/>
      <c r="H83" s="22"/>
      <c r="I83" s="22"/>
      <c r="J83" s="22"/>
      <c r="K83" s="22"/>
      <c r="L83" s="22"/>
      <c r="M83" s="46"/>
      <c r="N83" s="73"/>
      <c r="O83" s="50"/>
    </row>
    <row r="84" spans="1:15" x14ac:dyDescent="0.2">
      <c r="A84" s="60" t="s">
        <v>27</v>
      </c>
      <c r="B84" s="110" t="s">
        <v>99</v>
      </c>
      <c r="C84" s="32" t="s">
        <v>164</v>
      </c>
      <c r="D84" s="11">
        <v>1</v>
      </c>
      <c r="E84" s="11">
        <v>4</v>
      </c>
      <c r="F84" s="11">
        <v>9</v>
      </c>
      <c r="G84" s="11">
        <v>10</v>
      </c>
      <c r="H84" s="11">
        <v>0</v>
      </c>
      <c r="I84" s="11">
        <v>0</v>
      </c>
      <c r="J84" s="11">
        <v>0</v>
      </c>
      <c r="K84" s="11">
        <v>0</v>
      </c>
      <c r="L84" s="109">
        <f>(11*D84)+(10*E84)+(8*F84)+(5*G84)+(4*H84)+(2*I84)+(1*J84)</f>
        <v>173</v>
      </c>
      <c r="M84" s="48">
        <f t="shared" si="13"/>
        <v>0.72083333333333333</v>
      </c>
      <c r="N84" s="61">
        <f>D84+E84+F84+G84+H84+I84+J84+K84</f>
        <v>24</v>
      </c>
      <c r="O84" s="50"/>
    </row>
    <row r="85" spans="1:15" ht="15.75" thickBot="1" x14ac:dyDescent="0.25">
      <c r="A85" s="60" t="s">
        <v>28</v>
      </c>
      <c r="B85" s="110" t="s">
        <v>102</v>
      </c>
      <c r="C85" s="32" t="s">
        <v>54</v>
      </c>
      <c r="D85" s="11">
        <v>0</v>
      </c>
      <c r="E85" s="11">
        <v>0</v>
      </c>
      <c r="F85" s="11">
        <v>8</v>
      </c>
      <c r="G85" s="11">
        <v>12</v>
      </c>
      <c r="H85" s="11">
        <v>0</v>
      </c>
      <c r="I85" s="11">
        <v>2</v>
      </c>
      <c r="J85" s="11">
        <v>2</v>
      </c>
      <c r="K85" s="11">
        <v>0</v>
      </c>
      <c r="L85" s="109">
        <f>(11*D85)+(10*E85)+(8*F85)+(5*G85)+(4*H85)+(2*I85)+(1*J85)</f>
        <v>130</v>
      </c>
      <c r="M85" s="48">
        <f t="shared" si="13"/>
        <v>0.54166666666666663</v>
      </c>
      <c r="N85" s="61">
        <f>D85+E85+F85+G85+H85+I85+J85+K85</f>
        <v>24</v>
      </c>
      <c r="O85" s="50"/>
    </row>
    <row r="86" spans="1:15" x14ac:dyDescent="0.2">
      <c r="A86" s="76" t="s">
        <v>42</v>
      </c>
      <c r="B86" s="40"/>
      <c r="C86" s="15"/>
      <c r="D86" s="8"/>
      <c r="E86" s="8"/>
      <c r="F86" s="8"/>
      <c r="G86" s="8"/>
      <c r="H86" s="8"/>
      <c r="I86" s="8"/>
      <c r="J86" s="8"/>
      <c r="K86" s="8"/>
      <c r="L86" s="8"/>
      <c r="M86" s="9"/>
      <c r="N86" s="65"/>
      <c r="O86" s="50"/>
    </row>
    <row r="87" spans="1:15" ht="15.75" thickBot="1" x14ac:dyDescent="0.25">
      <c r="A87" s="68" t="s">
        <v>27</v>
      </c>
      <c r="B87" s="111" t="s">
        <v>103</v>
      </c>
      <c r="C87" s="96" t="s">
        <v>54</v>
      </c>
      <c r="D87" s="14">
        <v>1</v>
      </c>
      <c r="E87" s="14">
        <v>0</v>
      </c>
      <c r="F87" s="14">
        <v>6</v>
      </c>
      <c r="G87" s="14">
        <v>11</v>
      </c>
      <c r="H87" s="14">
        <v>0</v>
      </c>
      <c r="I87" s="14">
        <v>0</v>
      </c>
      <c r="J87" s="14">
        <v>5</v>
      </c>
      <c r="K87" s="14">
        <v>1</v>
      </c>
      <c r="L87" s="112">
        <f t="shared" ref="L87" si="24">(11*D87)+(10*E87)+(8*F87)+(5*G87)+(4*H87)+(2*I87)+(1*J87)</f>
        <v>119</v>
      </c>
      <c r="M87" s="49">
        <f t="shared" ref="M87:M131" si="25">L87/240</f>
        <v>0.49583333333333335</v>
      </c>
      <c r="N87" s="63">
        <f t="shared" ref="N87" si="26">D87+E87+F87+G87+H87+I87+J87+K87</f>
        <v>24</v>
      </c>
      <c r="O87" s="50"/>
    </row>
    <row r="88" spans="1:15" x14ac:dyDescent="0.2">
      <c r="A88" s="77" t="s">
        <v>26</v>
      </c>
      <c r="B88" s="41"/>
      <c r="C88" s="17"/>
      <c r="D88" s="18"/>
      <c r="E88" s="18"/>
      <c r="F88" s="18"/>
      <c r="G88" s="18"/>
      <c r="H88" s="18"/>
      <c r="I88" s="18"/>
      <c r="J88" s="18"/>
      <c r="K88" s="18"/>
      <c r="L88" s="8"/>
      <c r="M88" s="9"/>
      <c r="N88" s="65"/>
      <c r="O88" s="50"/>
    </row>
    <row r="89" spans="1:15" x14ac:dyDescent="0.2">
      <c r="A89" s="60" t="s">
        <v>27</v>
      </c>
      <c r="B89" s="108" t="s">
        <v>90</v>
      </c>
      <c r="C89" s="32" t="s">
        <v>88</v>
      </c>
      <c r="D89" s="11">
        <v>7</v>
      </c>
      <c r="E89" s="11">
        <v>7</v>
      </c>
      <c r="F89" s="11">
        <v>9</v>
      </c>
      <c r="G89" s="11">
        <v>1</v>
      </c>
      <c r="H89" s="11">
        <v>0</v>
      </c>
      <c r="I89" s="11">
        <v>0</v>
      </c>
      <c r="J89" s="11">
        <v>0</v>
      </c>
      <c r="K89" s="11">
        <v>0</v>
      </c>
      <c r="L89" s="109">
        <f>(11*D89)+(10*E89)+(8*F89)+(5*G89)+(4*H89)+(2*I89)+(1*J89)</f>
        <v>224</v>
      </c>
      <c r="M89" s="48">
        <f t="shared" ref="M89:M90" si="27">L89/240</f>
        <v>0.93333333333333335</v>
      </c>
      <c r="N89" s="61">
        <f t="shared" ref="N89:N90" si="28">D89+E89+F89+G89+H89+I89+J89+K89</f>
        <v>24</v>
      </c>
      <c r="O89" s="50"/>
    </row>
    <row r="90" spans="1:15" ht="15.75" thickBot="1" x14ac:dyDescent="0.25">
      <c r="A90" s="60" t="s">
        <v>28</v>
      </c>
      <c r="B90" s="108" t="s">
        <v>91</v>
      </c>
      <c r="C90" s="32" t="s">
        <v>88</v>
      </c>
      <c r="D90" s="11">
        <v>1</v>
      </c>
      <c r="E90" s="11">
        <v>5</v>
      </c>
      <c r="F90" s="11">
        <v>15</v>
      </c>
      <c r="G90" s="11">
        <v>3</v>
      </c>
      <c r="H90" s="11">
        <v>0</v>
      </c>
      <c r="I90" s="11">
        <v>0</v>
      </c>
      <c r="J90" s="11">
        <v>0</v>
      </c>
      <c r="K90" s="11">
        <v>0</v>
      </c>
      <c r="L90" s="109">
        <f>(11*D90)+(10*E90)+(8*F90)+(5*G90)+(4*H90)+(2*I90)+(1*J90)</f>
        <v>196</v>
      </c>
      <c r="M90" s="48">
        <f t="shared" si="27"/>
        <v>0.81666666666666665</v>
      </c>
      <c r="N90" s="61">
        <f t="shared" si="28"/>
        <v>24</v>
      </c>
      <c r="O90" s="50"/>
    </row>
    <row r="91" spans="1:15" x14ac:dyDescent="0.2">
      <c r="A91" s="76" t="s">
        <v>22</v>
      </c>
      <c r="B91" s="40"/>
      <c r="C91" s="15"/>
      <c r="D91" s="8"/>
      <c r="E91" s="8"/>
      <c r="F91" s="8"/>
      <c r="G91" s="8"/>
      <c r="H91" s="8"/>
      <c r="I91" s="8"/>
      <c r="J91" s="8"/>
      <c r="K91" s="8"/>
      <c r="L91" s="8"/>
      <c r="M91" s="9"/>
      <c r="N91" s="65"/>
      <c r="O91" s="50"/>
    </row>
    <row r="92" spans="1:15" x14ac:dyDescent="0.2">
      <c r="A92" s="60" t="s">
        <v>27</v>
      </c>
      <c r="B92" s="110" t="s">
        <v>153</v>
      </c>
      <c r="C92" s="47" t="s">
        <v>53</v>
      </c>
      <c r="D92" s="11">
        <v>10</v>
      </c>
      <c r="E92" s="11">
        <v>11</v>
      </c>
      <c r="F92" s="11">
        <v>2</v>
      </c>
      <c r="G92" s="11">
        <v>1</v>
      </c>
      <c r="H92" s="11">
        <v>0</v>
      </c>
      <c r="I92" s="11">
        <v>0</v>
      </c>
      <c r="J92" s="11">
        <v>0</v>
      </c>
      <c r="K92" s="11">
        <v>0</v>
      </c>
      <c r="L92" s="109">
        <f t="shared" ref="L92:L103" si="29">(11*D92)+(10*E92)+(8*F92)+(5*G92)+(4*H92)+(2*I92)+(1*J92)</f>
        <v>241</v>
      </c>
      <c r="M92" s="48">
        <f t="shared" si="25"/>
        <v>1.0041666666666667</v>
      </c>
      <c r="N92" s="61">
        <f t="shared" ref="N92:N103" si="30">D92+E92+F92+G92+H92+I92+J92+K92</f>
        <v>24</v>
      </c>
      <c r="O92" s="50"/>
    </row>
    <row r="93" spans="1:15" x14ac:dyDescent="0.2">
      <c r="A93" s="60" t="s">
        <v>28</v>
      </c>
      <c r="B93" s="110" t="s">
        <v>81</v>
      </c>
      <c r="C93" s="16"/>
      <c r="D93" s="11">
        <v>9</v>
      </c>
      <c r="E93" s="11">
        <v>5</v>
      </c>
      <c r="F93" s="11">
        <v>7</v>
      </c>
      <c r="G93" s="11">
        <v>2</v>
      </c>
      <c r="H93" s="11">
        <v>0</v>
      </c>
      <c r="I93" s="11">
        <v>1</v>
      </c>
      <c r="J93" s="11">
        <v>0</v>
      </c>
      <c r="K93" s="11">
        <v>0</v>
      </c>
      <c r="L93" s="109">
        <f t="shared" si="29"/>
        <v>217</v>
      </c>
      <c r="M93" s="48">
        <f t="shared" si="25"/>
        <v>0.90416666666666667</v>
      </c>
      <c r="N93" s="61">
        <f t="shared" si="30"/>
        <v>24</v>
      </c>
      <c r="O93" s="52"/>
    </row>
    <row r="94" spans="1:15" x14ac:dyDescent="0.2">
      <c r="A94" s="60" t="s">
        <v>29</v>
      </c>
      <c r="B94" s="115" t="s">
        <v>159</v>
      </c>
      <c r="C94" s="16"/>
      <c r="D94" s="11">
        <v>6</v>
      </c>
      <c r="E94" s="11">
        <v>6</v>
      </c>
      <c r="F94" s="11">
        <v>9</v>
      </c>
      <c r="G94" s="11">
        <v>3</v>
      </c>
      <c r="H94" s="11">
        <v>0</v>
      </c>
      <c r="I94" s="11">
        <v>0</v>
      </c>
      <c r="J94" s="11">
        <v>0</v>
      </c>
      <c r="K94" s="11">
        <v>0</v>
      </c>
      <c r="L94" s="109">
        <f t="shared" si="29"/>
        <v>213</v>
      </c>
      <c r="M94" s="48">
        <f t="shared" si="25"/>
        <v>0.88749999999999996</v>
      </c>
      <c r="N94" s="61">
        <f t="shared" si="30"/>
        <v>24</v>
      </c>
      <c r="O94" s="52"/>
    </row>
    <row r="95" spans="1:15" x14ac:dyDescent="0.2">
      <c r="A95" s="69" t="s">
        <v>30</v>
      </c>
      <c r="B95" s="23" t="s">
        <v>93</v>
      </c>
      <c r="C95" s="95" t="s">
        <v>88</v>
      </c>
      <c r="D95" s="11">
        <v>5</v>
      </c>
      <c r="E95" s="11">
        <v>5</v>
      </c>
      <c r="F95" s="11">
        <v>12</v>
      </c>
      <c r="G95" s="11">
        <v>2</v>
      </c>
      <c r="H95" s="11">
        <v>0</v>
      </c>
      <c r="I95" s="11">
        <v>0</v>
      </c>
      <c r="J95" s="11">
        <v>0</v>
      </c>
      <c r="K95" s="11">
        <v>0</v>
      </c>
      <c r="L95" s="11">
        <f t="shared" si="29"/>
        <v>211</v>
      </c>
      <c r="M95" s="48">
        <f t="shared" si="25"/>
        <v>0.87916666666666665</v>
      </c>
      <c r="N95" s="61">
        <f t="shared" si="30"/>
        <v>24</v>
      </c>
      <c r="O95" s="50"/>
    </row>
    <row r="96" spans="1:15" x14ac:dyDescent="0.2">
      <c r="A96" s="69" t="s">
        <v>31</v>
      </c>
      <c r="B96" s="23" t="s">
        <v>78</v>
      </c>
      <c r="C96" s="95" t="s">
        <v>79</v>
      </c>
      <c r="D96" s="39">
        <v>4</v>
      </c>
      <c r="E96" s="11">
        <v>8</v>
      </c>
      <c r="F96" s="11">
        <v>8</v>
      </c>
      <c r="G96" s="11">
        <v>4</v>
      </c>
      <c r="H96" s="11">
        <v>0</v>
      </c>
      <c r="I96" s="11">
        <v>0</v>
      </c>
      <c r="J96" s="11">
        <v>0</v>
      </c>
      <c r="K96" s="39">
        <v>0</v>
      </c>
      <c r="L96" s="39">
        <f t="shared" si="29"/>
        <v>208</v>
      </c>
      <c r="M96" s="48">
        <f t="shared" ref="M96:M101" si="31">L96/240</f>
        <v>0.8666666666666667</v>
      </c>
      <c r="N96" s="61">
        <f t="shared" ref="N96:N101" si="32">D96+E96+F96+G96+H96+I96+J96+K96</f>
        <v>24</v>
      </c>
      <c r="O96" s="50"/>
    </row>
    <row r="97" spans="1:15" x14ac:dyDescent="0.2">
      <c r="A97" s="69" t="s">
        <v>32</v>
      </c>
      <c r="B97" s="43" t="s">
        <v>43</v>
      </c>
      <c r="C97" s="16"/>
      <c r="D97" s="11">
        <v>3</v>
      </c>
      <c r="E97" s="11">
        <v>10</v>
      </c>
      <c r="F97" s="11">
        <v>7</v>
      </c>
      <c r="G97" s="11">
        <v>3</v>
      </c>
      <c r="H97" s="11">
        <v>0</v>
      </c>
      <c r="I97" s="11">
        <v>0</v>
      </c>
      <c r="J97" s="11">
        <v>0</v>
      </c>
      <c r="K97" s="11">
        <v>1</v>
      </c>
      <c r="L97" s="11">
        <f t="shared" si="29"/>
        <v>204</v>
      </c>
      <c r="M97" s="48">
        <f t="shared" si="31"/>
        <v>0.85</v>
      </c>
      <c r="N97" s="61">
        <f t="shared" si="32"/>
        <v>24</v>
      </c>
      <c r="O97" s="50"/>
    </row>
    <row r="98" spans="1:15" x14ac:dyDescent="0.2">
      <c r="A98" s="69" t="s">
        <v>33</v>
      </c>
      <c r="B98" s="31" t="s">
        <v>139</v>
      </c>
      <c r="C98" s="16"/>
      <c r="D98" s="11">
        <v>4</v>
      </c>
      <c r="E98" s="11">
        <v>7</v>
      </c>
      <c r="F98" s="11">
        <v>7</v>
      </c>
      <c r="G98" s="11">
        <v>6</v>
      </c>
      <c r="H98" s="11">
        <v>0</v>
      </c>
      <c r="I98" s="11">
        <v>0</v>
      </c>
      <c r="J98" s="11">
        <v>0</v>
      </c>
      <c r="K98" s="11">
        <v>0</v>
      </c>
      <c r="L98" s="39">
        <f t="shared" si="29"/>
        <v>200</v>
      </c>
      <c r="M98" s="48">
        <f t="shared" si="31"/>
        <v>0.83333333333333337</v>
      </c>
      <c r="N98" s="61">
        <f t="shared" si="32"/>
        <v>24</v>
      </c>
      <c r="O98" s="50"/>
    </row>
    <row r="99" spans="1:15" x14ac:dyDescent="0.2">
      <c r="A99" s="69" t="s">
        <v>34</v>
      </c>
      <c r="B99" s="31" t="s">
        <v>80</v>
      </c>
      <c r="C99" s="16"/>
      <c r="D99" s="39">
        <v>6</v>
      </c>
      <c r="E99" s="11">
        <v>3</v>
      </c>
      <c r="F99" s="11">
        <v>9</v>
      </c>
      <c r="G99" s="11">
        <v>4</v>
      </c>
      <c r="H99" s="11">
        <v>0</v>
      </c>
      <c r="I99" s="11">
        <v>0</v>
      </c>
      <c r="J99" s="11">
        <v>2</v>
      </c>
      <c r="K99" s="39">
        <v>0</v>
      </c>
      <c r="L99" s="123">
        <f t="shared" si="29"/>
        <v>190</v>
      </c>
      <c r="M99" s="48">
        <f t="shared" ref="M99" si="33">L99/240</f>
        <v>0.79166666666666663</v>
      </c>
      <c r="N99" s="61">
        <f t="shared" ref="N99" si="34">D99+E99+F99+G99+H99+I99+J99+K99</f>
        <v>24</v>
      </c>
      <c r="O99" s="52" t="s">
        <v>166</v>
      </c>
    </row>
    <row r="100" spans="1:15" x14ac:dyDescent="0.2">
      <c r="A100" s="69" t="s">
        <v>35</v>
      </c>
      <c r="B100" s="31" t="s">
        <v>59</v>
      </c>
      <c r="C100" s="32" t="s">
        <v>58</v>
      </c>
      <c r="D100" s="11">
        <v>5</v>
      </c>
      <c r="E100" s="11">
        <v>2</v>
      </c>
      <c r="F100" s="11">
        <v>12</v>
      </c>
      <c r="G100" s="11">
        <v>3</v>
      </c>
      <c r="H100" s="11">
        <v>0</v>
      </c>
      <c r="I100" s="11">
        <v>2</v>
      </c>
      <c r="J100" s="11">
        <v>0</v>
      </c>
      <c r="K100" s="11">
        <v>0</v>
      </c>
      <c r="L100" s="122">
        <f t="shared" si="29"/>
        <v>190</v>
      </c>
      <c r="M100" s="48">
        <f t="shared" si="31"/>
        <v>0.79166666666666663</v>
      </c>
      <c r="N100" s="61">
        <f t="shared" si="32"/>
        <v>24</v>
      </c>
      <c r="O100" s="50"/>
    </row>
    <row r="101" spans="1:15" x14ac:dyDescent="0.2">
      <c r="A101" s="69" t="s">
        <v>36</v>
      </c>
      <c r="B101" s="31" t="s">
        <v>141</v>
      </c>
      <c r="C101" s="47" t="s">
        <v>84</v>
      </c>
      <c r="D101" s="39">
        <v>3</v>
      </c>
      <c r="E101" s="11">
        <v>4</v>
      </c>
      <c r="F101" s="11">
        <v>11</v>
      </c>
      <c r="G101" s="11">
        <v>5</v>
      </c>
      <c r="H101" s="11">
        <v>0</v>
      </c>
      <c r="I101" s="11">
        <v>0</v>
      </c>
      <c r="J101" s="11">
        <v>0</v>
      </c>
      <c r="K101" s="39">
        <v>1</v>
      </c>
      <c r="L101" s="39">
        <f t="shared" si="29"/>
        <v>186</v>
      </c>
      <c r="M101" s="48">
        <f t="shared" si="31"/>
        <v>0.77500000000000002</v>
      </c>
      <c r="N101" s="61">
        <f t="shared" si="32"/>
        <v>24</v>
      </c>
      <c r="O101" s="50"/>
    </row>
    <row r="102" spans="1:15" x14ac:dyDescent="0.2">
      <c r="A102" s="69" t="s">
        <v>37</v>
      </c>
      <c r="B102" s="42" t="s">
        <v>100</v>
      </c>
      <c r="C102" s="32" t="s">
        <v>164</v>
      </c>
      <c r="D102" s="11">
        <v>2</v>
      </c>
      <c r="E102" s="11">
        <v>4</v>
      </c>
      <c r="F102" s="11">
        <v>8</v>
      </c>
      <c r="G102" s="11">
        <v>8</v>
      </c>
      <c r="H102" s="11">
        <v>0</v>
      </c>
      <c r="I102" s="11">
        <v>1</v>
      </c>
      <c r="J102" s="11">
        <v>1</v>
      </c>
      <c r="K102" s="11">
        <v>0</v>
      </c>
      <c r="L102" s="11">
        <f t="shared" si="29"/>
        <v>169</v>
      </c>
      <c r="M102" s="48">
        <f t="shared" si="25"/>
        <v>0.70416666666666672</v>
      </c>
      <c r="N102" s="61">
        <f t="shared" si="30"/>
        <v>24</v>
      </c>
      <c r="O102" s="50"/>
    </row>
    <row r="103" spans="1:15" ht="15.75" thickBot="1" x14ac:dyDescent="0.25">
      <c r="A103" s="69" t="s">
        <v>38</v>
      </c>
      <c r="B103" s="19" t="s">
        <v>154</v>
      </c>
      <c r="C103" s="96" t="s">
        <v>73</v>
      </c>
      <c r="D103" s="14">
        <v>1</v>
      </c>
      <c r="E103" s="14">
        <v>4</v>
      </c>
      <c r="F103" s="14">
        <v>6</v>
      </c>
      <c r="G103" s="14">
        <v>8</v>
      </c>
      <c r="H103" s="14">
        <v>1</v>
      </c>
      <c r="I103" s="14">
        <v>4</v>
      </c>
      <c r="J103" s="14">
        <v>0</v>
      </c>
      <c r="K103" s="14">
        <v>0</v>
      </c>
      <c r="L103" s="119">
        <f t="shared" si="29"/>
        <v>151</v>
      </c>
      <c r="M103" s="49">
        <f t="shared" si="25"/>
        <v>0.62916666666666665</v>
      </c>
      <c r="N103" s="63">
        <f t="shared" si="30"/>
        <v>24</v>
      </c>
      <c r="O103" s="50"/>
    </row>
    <row r="104" spans="1:15" x14ac:dyDescent="0.2">
      <c r="A104" s="76" t="s">
        <v>40</v>
      </c>
      <c r="B104" s="40"/>
      <c r="C104" s="15"/>
      <c r="D104" s="8"/>
      <c r="E104" s="8"/>
      <c r="F104" s="8"/>
      <c r="G104" s="8"/>
      <c r="H104" s="8"/>
      <c r="I104" s="8"/>
      <c r="J104" s="8"/>
      <c r="K104" s="8"/>
      <c r="L104" s="8"/>
      <c r="M104" s="9"/>
      <c r="N104" s="65"/>
      <c r="O104" s="50"/>
    </row>
    <row r="105" spans="1:15" x14ac:dyDescent="0.2">
      <c r="A105" s="60" t="s">
        <v>27</v>
      </c>
      <c r="B105" s="108" t="s">
        <v>70</v>
      </c>
      <c r="C105" s="32" t="s">
        <v>71</v>
      </c>
      <c r="D105" s="11">
        <v>6</v>
      </c>
      <c r="E105" s="11">
        <v>9</v>
      </c>
      <c r="F105" s="11">
        <v>8</v>
      </c>
      <c r="G105" s="11">
        <v>1</v>
      </c>
      <c r="H105" s="11">
        <v>0</v>
      </c>
      <c r="I105" s="11">
        <v>0</v>
      </c>
      <c r="J105" s="11">
        <v>0</v>
      </c>
      <c r="K105" s="11">
        <v>0</v>
      </c>
      <c r="L105" s="109">
        <f>(11*D105)+(10*E105)+(8*F105)+(5*G105)+(4*H105)+(2*I105)+(1*J105)</f>
        <v>225</v>
      </c>
      <c r="M105" s="48">
        <f t="shared" si="25"/>
        <v>0.9375</v>
      </c>
      <c r="N105" s="61">
        <f>D105+E105+F105+G105+H105+I105+J105+K105</f>
        <v>24</v>
      </c>
      <c r="O105" s="50"/>
    </row>
    <row r="106" spans="1:15" x14ac:dyDescent="0.2">
      <c r="A106" s="60" t="s">
        <v>28</v>
      </c>
      <c r="B106" s="110" t="s">
        <v>122</v>
      </c>
      <c r="C106" s="32" t="s">
        <v>114</v>
      </c>
      <c r="D106" s="11">
        <v>4</v>
      </c>
      <c r="E106" s="11">
        <v>2</v>
      </c>
      <c r="F106" s="11">
        <v>10</v>
      </c>
      <c r="G106" s="11">
        <v>7</v>
      </c>
      <c r="H106" s="11">
        <v>0</v>
      </c>
      <c r="I106" s="11">
        <v>0</v>
      </c>
      <c r="J106" s="11">
        <v>1</v>
      </c>
      <c r="K106" s="11">
        <v>0</v>
      </c>
      <c r="L106" s="109">
        <f>(11*D106)+(10*E106)+(8*F106)+(5*G106)+(4*H106)+(2*I106)+(1*J106)</f>
        <v>180</v>
      </c>
      <c r="M106" s="48">
        <f t="shared" si="25"/>
        <v>0.75</v>
      </c>
      <c r="N106" s="61">
        <f>D106+E106+F106+G106+H106+I106+J106+K106</f>
        <v>24</v>
      </c>
      <c r="O106" s="51"/>
    </row>
    <row r="107" spans="1:15" x14ac:dyDescent="0.2">
      <c r="A107" s="60" t="s">
        <v>29</v>
      </c>
      <c r="B107" s="110" t="s">
        <v>87</v>
      </c>
      <c r="C107" s="32" t="s">
        <v>88</v>
      </c>
      <c r="D107" s="11">
        <v>1</v>
      </c>
      <c r="E107" s="11">
        <v>4</v>
      </c>
      <c r="F107" s="11">
        <v>8</v>
      </c>
      <c r="G107" s="11">
        <v>9</v>
      </c>
      <c r="H107" s="11">
        <v>0</v>
      </c>
      <c r="I107" s="11">
        <v>0</v>
      </c>
      <c r="J107" s="11">
        <v>1</v>
      </c>
      <c r="K107" s="11">
        <v>1</v>
      </c>
      <c r="L107" s="109">
        <f>(11*D107)+(10*E107)+(8*F107)+(5*G107)+(4*H107)+(2*I107)+(1*J107)</f>
        <v>161</v>
      </c>
      <c r="M107" s="48">
        <f t="shared" si="25"/>
        <v>0.67083333333333328</v>
      </c>
      <c r="N107" s="61">
        <f>D107+E107+F107+G107+H107+I107+J107+K107</f>
        <v>24</v>
      </c>
      <c r="O107" s="50"/>
    </row>
    <row r="108" spans="1:15" ht="15.75" thickBot="1" x14ac:dyDescent="0.25">
      <c r="A108" s="69" t="s">
        <v>30</v>
      </c>
      <c r="B108" s="33"/>
      <c r="C108" s="24"/>
      <c r="D108" s="14"/>
      <c r="E108" s="14"/>
      <c r="F108" s="14"/>
      <c r="G108" s="14"/>
      <c r="H108" s="14"/>
      <c r="I108" s="14"/>
      <c r="J108" s="14"/>
      <c r="K108" s="14"/>
      <c r="L108" s="14"/>
      <c r="M108" s="49"/>
      <c r="N108" s="63"/>
      <c r="O108" s="50"/>
    </row>
    <row r="109" spans="1:15" x14ac:dyDescent="0.2">
      <c r="A109" s="78" t="s">
        <v>0</v>
      </c>
      <c r="B109" s="35"/>
      <c r="C109" s="15"/>
      <c r="D109" s="8"/>
      <c r="E109" s="8"/>
      <c r="F109" s="8"/>
      <c r="G109" s="8"/>
      <c r="H109" s="8"/>
      <c r="I109" s="8"/>
      <c r="J109" s="8"/>
      <c r="K109" s="8"/>
      <c r="L109" s="8"/>
      <c r="M109" s="9"/>
      <c r="N109" s="65"/>
      <c r="O109" s="50"/>
    </row>
    <row r="110" spans="1:15" x14ac:dyDescent="0.2">
      <c r="A110" s="79" t="s">
        <v>61</v>
      </c>
      <c r="B110" s="20"/>
      <c r="C110" s="10"/>
      <c r="D110" s="11"/>
      <c r="E110" s="11"/>
      <c r="F110" s="11"/>
      <c r="G110" s="11"/>
      <c r="H110" s="11"/>
      <c r="I110" s="11"/>
      <c r="J110" s="11"/>
      <c r="K110" s="11"/>
      <c r="L110" s="11"/>
      <c r="M110" s="48"/>
      <c r="N110" s="61"/>
      <c r="O110" s="50"/>
    </row>
    <row r="111" spans="1:15" ht="15.75" thickBot="1" x14ac:dyDescent="0.25">
      <c r="A111" s="80" t="s">
        <v>27</v>
      </c>
      <c r="B111" s="111" t="s">
        <v>62</v>
      </c>
      <c r="C111" s="13"/>
      <c r="D111" s="14">
        <v>7</v>
      </c>
      <c r="E111" s="14">
        <v>11</v>
      </c>
      <c r="F111" s="14">
        <v>5</v>
      </c>
      <c r="G111" s="14">
        <v>1</v>
      </c>
      <c r="H111" s="14">
        <v>0</v>
      </c>
      <c r="I111" s="14">
        <v>0</v>
      </c>
      <c r="J111" s="14">
        <v>0</v>
      </c>
      <c r="K111" s="14">
        <v>0</v>
      </c>
      <c r="L111" s="112">
        <f t="shared" ref="L111" si="35">(11*D111)+(10*E111)+(8*F111)+(5*G111)+(4*H111)+(2*I111)+(1*J111)</f>
        <v>232</v>
      </c>
      <c r="M111" s="49">
        <f t="shared" si="25"/>
        <v>0.96666666666666667</v>
      </c>
      <c r="N111" s="63">
        <f t="shared" ref="N111" si="36">D111+E111+F111+G111+H111+I111+J111+K111</f>
        <v>24</v>
      </c>
      <c r="O111" s="50"/>
    </row>
    <row r="112" spans="1:15" x14ac:dyDescent="0.2">
      <c r="A112" s="81" t="s">
        <v>23</v>
      </c>
      <c r="B112" s="35"/>
      <c r="C112" s="15"/>
      <c r="D112" s="22"/>
      <c r="E112" s="22"/>
      <c r="F112" s="22"/>
      <c r="G112" s="22"/>
      <c r="H112" s="22"/>
      <c r="I112" s="22"/>
      <c r="J112" s="22"/>
      <c r="K112" s="22"/>
      <c r="L112" s="8"/>
      <c r="M112" s="9"/>
      <c r="N112" s="65"/>
      <c r="O112" s="51"/>
    </row>
    <row r="113" spans="1:15" x14ac:dyDescent="0.2">
      <c r="A113" s="60" t="s">
        <v>27</v>
      </c>
      <c r="B113" s="108" t="s">
        <v>60</v>
      </c>
      <c r="C113" s="10"/>
      <c r="D113" s="11">
        <v>10</v>
      </c>
      <c r="E113" s="11">
        <v>9</v>
      </c>
      <c r="F113" s="11">
        <v>4</v>
      </c>
      <c r="G113" s="11">
        <v>1</v>
      </c>
      <c r="H113" s="11">
        <v>0</v>
      </c>
      <c r="I113" s="11">
        <v>0</v>
      </c>
      <c r="J113" s="11">
        <v>0</v>
      </c>
      <c r="K113" s="11">
        <v>0</v>
      </c>
      <c r="L113" s="109">
        <f>(11*D113)+(10*E113)+(8*F113)+(5*G113)+(4*H113)+(2*I113)+(1*J113)</f>
        <v>237</v>
      </c>
      <c r="M113" s="48">
        <f t="shared" si="25"/>
        <v>0.98750000000000004</v>
      </c>
      <c r="N113" s="61">
        <f t="shared" ref="N113:N115" si="37">D113+E113+F113+G113+H113+I113+J113+K113</f>
        <v>24</v>
      </c>
      <c r="O113" s="51"/>
    </row>
    <row r="114" spans="1:15" x14ac:dyDescent="0.2">
      <c r="A114" s="60" t="s">
        <v>28</v>
      </c>
      <c r="B114" s="116" t="s">
        <v>92</v>
      </c>
      <c r="C114" s="47" t="s">
        <v>88</v>
      </c>
      <c r="D114" s="11">
        <v>9</v>
      </c>
      <c r="E114" s="11">
        <v>11</v>
      </c>
      <c r="F114" s="11">
        <v>1</v>
      </c>
      <c r="G114" s="11">
        <v>3</v>
      </c>
      <c r="H114" s="11">
        <v>0</v>
      </c>
      <c r="I114" s="11">
        <v>0</v>
      </c>
      <c r="J114" s="11">
        <v>0</v>
      </c>
      <c r="K114" s="11">
        <v>0</v>
      </c>
      <c r="L114" s="109">
        <f>(11*D114)+(10*E114)+(8*F114)+(5*G114)+(4*H114)+(2*I114)+(1*J114)</f>
        <v>232</v>
      </c>
      <c r="M114" s="48">
        <f t="shared" si="25"/>
        <v>0.96666666666666667</v>
      </c>
      <c r="N114" s="61">
        <f t="shared" si="37"/>
        <v>24</v>
      </c>
      <c r="O114" s="50"/>
    </row>
    <row r="115" spans="1:15" ht="15.75" thickBot="1" x14ac:dyDescent="0.25">
      <c r="A115" s="60" t="s">
        <v>29</v>
      </c>
      <c r="B115" s="108" t="s">
        <v>89</v>
      </c>
      <c r="C115" s="32" t="s">
        <v>88</v>
      </c>
      <c r="D115" s="11">
        <v>3</v>
      </c>
      <c r="E115" s="11">
        <v>6</v>
      </c>
      <c r="F115" s="11">
        <v>7</v>
      </c>
      <c r="G115" s="11">
        <v>8</v>
      </c>
      <c r="H115" s="11">
        <v>0</v>
      </c>
      <c r="I115" s="11">
        <v>0</v>
      </c>
      <c r="J115" s="11">
        <v>0</v>
      </c>
      <c r="K115" s="11">
        <v>0</v>
      </c>
      <c r="L115" s="109">
        <f>(11*D115)+(10*E115)+(8*F115)+(5*G115)+(4*H115)+(2*I115)+(1*J115)</f>
        <v>189</v>
      </c>
      <c r="M115" s="48">
        <f t="shared" si="25"/>
        <v>0.78749999999999998</v>
      </c>
      <c r="N115" s="61">
        <f t="shared" si="37"/>
        <v>24</v>
      </c>
      <c r="O115" s="50"/>
    </row>
    <row r="116" spans="1:15" x14ac:dyDescent="0.2">
      <c r="A116" s="78" t="s">
        <v>48</v>
      </c>
      <c r="B116" s="35"/>
      <c r="C116" s="15"/>
      <c r="D116" s="8"/>
      <c r="E116" s="8"/>
      <c r="F116" s="8"/>
      <c r="G116" s="8"/>
      <c r="H116" s="8"/>
      <c r="I116" s="8"/>
      <c r="J116" s="8"/>
      <c r="K116" s="8"/>
      <c r="L116" s="8"/>
      <c r="M116" s="9"/>
      <c r="N116" s="65"/>
      <c r="O116" s="50"/>
    </row>
    <row r="117" spans="1:15" ht="15.75" thickBot="1" x14ac:dyDescent="0.25">
      <c r="A117" s="74" t="s">
        <v>27</v>
      </c>
      <c r="B117" s="113" t="s">
        <v>52</v>
      </c>
      <c r="C117" s="30" t="s">
        <v>53</v>
      </c>
      <c r="D117" s="14">
        <v>3</v>
      </c>
      <c r="E117" s="14">
        <v>5</v>
      </c>
      <c r="F117" s="14">
        <v>11</v>
      </c>
      <c r="G117" s="14">
        <v>3</v>
      </c>
      <c r="H117" s="14">
        <v>1</v>
      </c>
      <c r="I117" s="14">
        <v>1</v>
      </c>
      <c r="J117" s="14">
        <v>0</v>
      </c>
      <c r="K117" s="14">
        <v>0</v>
      </c>
      <c r="L117" s="112">
        <f t="shared" ref="L117" si="38">(11*D117)+(10*E117)+(8*F117)+(5*G117)+(4*H117)+(2*I117)+(1*J117)</f>
        <v>192</v>
      </c>
      <c r="M117" s="49">
        <f t="shared" si="25"/>
        <v>0.8</v>
      </c>
      <c r="N117" s="63">
        <f t="shared" ref="N117" si="39">D117+E117+F117+G117+H117+I117+J117+K117</f>
        <v>24</v>
      </c>
      <c r="O117" s="50"/>
    </row>
    <row r="118" spans="1:15" x14ac:dyDescent="0.2">
      <c r="A118" s="82" t="s">
        <v>47</v>
      </c>
      <c r="B118" s="35"/>
      <c r="C118" s="15"/>
      <c r="D118" s="8"/>
      <c r="E118" s="8"/>
      <c r="F118" s="8"/>
      <c r="G118" s="8"/>
      <c r="H118" s="8"/>
      <c r="I118" s="8"/>
      <c r="J118" s="8"/>
      <c r="K118" s="8"/>
      <c r="L118" s="8"/>
      <c r="M118" s="9"/>
      <c r="N118" s="65"/>
      <c r="O118" s="50"/>
    </row>
    <row r="119" spans="1:15" x14ac:dyDescent="0.2">
      <c r="A119" s="83" t="s">
        <v>162</v>
      </c>
      <c r="B119" s="45"/>
      <c r="C119" s="21"/>
      <c r="D119" s="22"/>
      <c r="E119" s="22"/>
      <c r="F119" s="22"/>
      <c r="G119" s="22"/>
      <c r="H119" s="22"/>
      <c r="I119" s="22"/>
      <c r="J119" s="22"/>
      <c r="K119" s="22"/>
      <c r="L119" s="11"/>
      <c r="M119" s="48"/>
      <c r="N119" s="61"/>
      <c r="O119" s="50"/>
    </row>
    <row r="120" spans="1:15" ht="15.75" thickBot="1" x14ac:dyDescent="0.25">
      <c r="A120" s="84" t="s">
        <v>27</v>
      </c>
      <c r="B120" s="108" t="s">
        <v>134</v>
      </c>
      <c r="C120" s="10"/>
      <c r="D120" s="11">
        <v>3</v>
      </c>
      <c r="E120" s="11">
        <v>2</v>
      </c>
      <c r="F120" s="11">
        <v>6</v>
      </c>
      <c r="G120" s="11">
        <v>6</v>
      </c>
      <c r="H120" s="11">
        <v>0</v>
      </c>
      <c r="I120" s="11">
        <v>3</v>
      </c>
      <c r="J120" s="11">
        <v>3</v>
      </c>
      <c r="K120" s="11">
        <v>1</v>
      </c>
      <c r="L120" s="109">
        <f>(11*D120)+(10*E120)+(8*F120)+(5*G120)+(4*H120)+(2*I120)+(1*J120)</f>
        <v>140</v>
      </c>
      <c r="M120" s="48">
        <f t="shared" si="25"/>
        <v>0.58333333333333337</v>
      </c>
      <c r="N120" s="61">
        <f>D120+E120+F120+G120+H120+I120+J120+K120</f>
        <v>24</v>
      </c>
      <c r="O120" s="50"/>
    </row>
    <row r="121" spans="1:15" x14ac:dyDescent="0.2">
      <c r="A121" s="85" t="s">
        <v>1</v>
      </c>
      <c r="B121" s="35"/>
      <c r="C121" s="15"/>
      <c r="D121" s="8"/>
      <c r="E121" s="8"/>
      <c r="F121" s="8"/>
      <c r="G121" s="8"/>
      <c r="H121" s="8"/>
      <c r="I121" s="8"/>
      <c r="J121" s="8"/>
      <c r="K121" s="8"/>
      <c r="L121" s="8"/>
      <c r="M121" s="9"/>
      <c r="N121" s="65"/>
      <c r="O121" s="50"/>
    </row>
    <row r="122" spans="1:15" x14ac:dyDescent="0.2">
      <c r="A122" s="86" t="s">
        <v>44</v>
      </c>
      <c r="B122" s="31"/>
      <c r="C122" s="10"/>
      <c r="D122" s="11"/>
      <c r="E122" s="11"/>
      <c r="F122" s="11"/>
      <c r="G122" s="11"/>
      <c r="H122" s="11"/>
      <c r="I122" s="11"/>
      <c r="J122" s="11"/>
      <c r="K122" s="11"/>
      <c r="L122" s="11"/>
      <c r="M122" s="48"/>
      <c r="N122" s="61"/>
      <c r="O122" s="50"/>
    </row>
    <row r="123" spans="1:15" ht="15.75" thickBot="1" x14ac:dyDescent="0.25">
      <c r="A123" s="80" t="s">
        <v>27</v>
      </c>
      <c r="B123" s="120" t="s">
        <v>110</v>
      </c>
      <c r="C123" s="30" t="s">
        <v>79</v>
      </c>
      <c r="D123" s="14">
        <v>0</v>
      </c>
      <c r="E123" s="14">
        <v>4</v>
      </c>
      <c r="F123" s="14">
        <v>5</v>
      </c>
      <c r="G123" s="14">
        <v>11</v>
      </c>
      <c r="H123" s="14">
        <v>0</v>
      </c>
      <c r="I123" s="14">
        <v>1</v>
      </c>
      <c r="J123" s="14">
        <v>2</v>
      </c>
      <c r="K123" s="14">
        <v>1</v>
      </c>
      <c r="L123" s="112">
        <f t="shared" ref="L123" si="40">(11*D123)+(10*E123)+(8*F123)+(5*G123)+(4*H123)+(2*I123)+(1*J123)</f>
        <v>139</v>
      </c>
      <c r="M123" s="49">
        <f t="shared" si="25"/>
        <v>0.57916666666666672</v>
      </c>
      <c r="N123" s="63">
        <f t="shared" ref="N123" si="41">D123+E123+F123+G123+H123+I123+J123+K123</f>
        <v>24</v>
      </c>
      <c r="O123" s="50"/>
    </row>
    <row r="124" spans="1:15" x14ac:dyDescent="0.2">
      <c r="A124" s="87" t="s">
        <v>163</v>
      </c>
      <c r="B124" s="35"/>
      <c r="C124" s="15"/>
      <c r="D124" s="8"/>
      <c r="E124" s="8"/>
      <c r="F124" s="8"/>
      <c r="G124" s="8"/>
      <c r="H124" s="8"/>
      <c r="I124" s="8"/>
      <c r="J124" s="8"/>
      <c r="K124" s="8"/>
      <c r="L124" s="22"/>
      <c r="M124" s="46"/>
      <c r="N124" s="73"/>
      <c r="O124" s="50"/>
    </row>
    <row r="125" spans="1:15" ht="15.75" thickBot="1" x14ac:dyDescent="0.25">
      <c r="A125" s="80" t="s">
        <v>27</v>
      </c>
      <c r="B125" s="113" t="s">
        <v>142</v>
      </c>
      <c r="C125" s="30" t="s">
        <v>79</v>
      </c>
      <c r="D125" s="14">
        <v>0</v>
      </c>
      <c r="E125" s="14">
        <v>0</v>
      </c>
      <c r="F125" s="14">
        <v>2</v>
      </c>
      <c r="G125" s="14">
        <v>6</v>
      </c>
      <c r="H125" s="14">
        <v>0</v>
      </c>
      <c r="I125" s="14">
        <v>0</v>
      </c>
      <c r="J125" s="14">
        <v>5</v>
      </c>
      <c r="K125" s="14">
        <v>11</v>
      </c>
      <c r="L125" s="112">
        <f t="shared" ref="L124:L125" si="42">(11*D125)+(10*E125)+(8*F125)+(5*G125)+(4*H125)+(2*I125)+(1*J125)</f>
        <v>51</v>
      </c>
      <c r="M125" s="49">
        <f t="shared" si="25"/>
        <v>0.21249999999999999</v>
      </c>
      <c r="N125" s="63">
        <f t="shared" ref="N124:N125" si="43">D125+E125+F125+G125+H125+I125+J125+K125</f>
        <v>24</v>
      </c>
      <c r="O125" s="50"/>
    </row>
    <row r="126" spans="1:15" ht="15.75" x14ac:dyDescent="0.25">
      <c r="A126" s="92" t="s">
        <v>7</v>
      </c>
      <c r="B126" s="93"/>
      <c r="C126" s="15"/>
      <c r="D126" s="8"/>
      <c r="E126" s="8"/>
      <c r="F126" s="8"/>
      <c r="G126" s="8"/>
      <c r="H126" s="8"/>
      <c r="I126" s="8"/>
      <c r="J126" s="8"/>
      <c r="K126" s="8"/>
      <c r="L126" s="8"/>
      <c r="M126" s="9"/>
      <c r="N126" s="65"/>
      <c r="O126" s="50"/>
    </row>
    <row r="127" spans="1:15" ht="15.75" x14ac:dyDescent="0.25">
      <c r="A127" s="88" t="s">
        <v>95</v>
      </c>
      <c r="B127" s="94"/>
      <c r="C127" s="10"/>
      <c r="D127" s="11"/>
      <c r="E127" s="11"/>
      <c r="F127" s="11"/>
      <c r="G127" s="11"/>
      <c r="H127" s="11"/>
      <c r="I127" s="11"/>
      <c r="J127" s="11"/>
      <c r="K127" s="11"/>
      <c r="L127" s="11"/>
      <c r="M127" s="48"/>
      <c r="N127" s="61"/>
      <c r="O127" s="50"/>
    </row>
    <row r="128" spans="1:15" x14ac:dyDescent="0.2">
      <c r="A128" s="75" t="s">
        <v>27</v>
      </c>
      <c r="B128" s="121" t="s">
        <v>140</v>
      </c>
      <c r="C128" s="103" t="s">
        <v>84</v>
      </c>
      <c r="D128" s="3">
        <v>0</v>
      </c>
      <c r="E128" s="3">
        <v>1</v>
      </c>
      <c r="F128" s="3">
        <v>7</v>
      </c>
      <c r="G128" s="3">
        <v>14</v>
      </c>
      <c r="H128" s="3">
        <v>0</v>
      </c>
      <c r="I128" s="3">
        <v>1</v>
      </c>
      <c r="J128" s="3">
        <v>1</v>
      </c>
      <c r="K128" s="3">
        <v>0</v>
      </c>
      <c r="L128" s="109">
        <f t="shared" ref="L128" si="44">(11*D128)+(10*E128)+(8*F128)+(5*G128)+(4*H128)+(2*I128)+(1*J128)</f>
        <v>139</v>
      </c>
      <c r="M128" s="48">
        <f t="shared" ref="M128" si="45">L128/240</f>
        <v>0.57916666666666672</v>
      </c>
      <c r="N128" s="61">
        <f t="shared" ref="N128" si="46">D128+E128+F128+G128+H128+I128+J128+K128</f>
        <v>24</v>
      </c>
      <c r="O128" s="50"/>
    </row>
    <row r="129" spans="1:15" ht="15.75" thickBot="1" x14ac:dyDescent="0.25">
      <c r="A129" s="75" t="s">
        <v>28</v>
      </c>
      <c r="B129" s="113" t="s">
        <v>94</v>
      </c>
      <c r="C129" s="13"/>
      <c r="D129" s="14">
        <v>0</v>
      </c>
      <c r="E129" s="14">
        <v>1</v>
      </c>
      <c r="F129" s="14">
        <v>3</v>
      </c>
      <c r="G129" s="14">
        <v>5</v>
      </c>
      <c r="H129" s="14">
        <v>0</v>
      </c>
      <c r="I129" s="14">
        <v>2</v>
      </c>
      <c r="J129" s="14">
        <v>4</v>
      </c>
      <c r="K129" s="14">
        <v>9</v>
      </c>
      <c r="L129" s="112">
        <f t="shared" ref="L129:L130" si="47">(11*D129)+(10*E129)+(8*F129)+(5*G129)+(4*H129)+(2*I129)+(1*J129)</f>
        <v>67</v>
      </c>
      <c r="M129" s="49">
        <f t="shared" ref="M129:M130" si="48">L129/240</f>
        <v>0.27916666666666667</v>
      </c>
      <c r="N129" s="63">
        <f t="shared" ref="N129:N130" si="49">D129+E129+F129+G129+H129+I129+J129+K129</f>
        <v>24</v>
      </c>
      <c r="O129" s="50"/>
    </row>
    <row r="130" spans="1:15" x14ac:dyDescent="0.2">
      <c r="A130" s="92" t="s">
        <v>24</v>
      </c>
      <c r="B130" s="35"/>
      <c r="C130" s="15"/>
      <c r="D130" s="8"/>
      <c r="E130" s="8"/>
      <c r="F130" s="8"/>
      <c r="G130" s="8"/>
      <c r="H130" s="8"/>
      <c r="I130" s="8"/>
      <c r="J130" s="8"/>
      <c r="K130" s="8"/>
      <c r="L130" s="8"/>
      <c r="M130" s="9"/>
      <c r="N130" s="65"/>
      <c r="O130" s="50"/>
    </row>
    <row r="131" spans="1:15" ht="15.75" thickBot="1" x14ac:dyDescent="0.25">
      <c r="A131" s="60" t="s">
        <v>27</v>
      </c>
      <c r="B131" s="124" t="s">
        <v>85</v>
      </c>
      <c r="C131" s="125" t="s">
        <v>84</v>
      </c>
      <c r="D131" s="89">
        <v>0</v>
      </c>
      <c r="E131" s="89">
        <v>1</v>
      </c>
      <c r="F131" s="89">
        <v>8</v>
      </c>
      <c r="G131" s="89">
        <v>10</v>
      </c>
      <c r="H131" s="89">
        <v>1</v>
      </c>
      <c r="I131" s="89">
        <v>2</v>
      </c>
      <c r="J131" s="89">
        <v>1</v>
      </c>
      <c r="K131" s="89">
        <v>1</v>
      </c>
      <c r="L131" s="126">
        <f>(11*D131)+(10*E131)+(8*F131)+(5*G131)+(4*H131)+(2*I131)+(1*J131)</f>
        <v>133</v>
      </c>
      <c r="M131" s="90">
        <f t="shared" si="25"/>
        <v>0.5541666666666667</v>
      </c>
      <c r="N131" s="91">
        <f>D131+E131+F131+G131+H131+I131+J131+K131</f>
        <v>24</v>
      </c>
      <c r="O131" s="50"/>
    </row>
    <row r="132" spans="1:15" ht="15.75" thickTop="1" x14ac:dyDescent="0.2"/>
  </sheetData>
  <sortState ref="B99:L100">
    <sortCondition descending="1" ref="D99:D100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8"/>
  <sheetViews>
    <sheetView workbookViewId="0">
      <selection activeCell="C11" sqref="C11"/>
    </sheetView>
  </sheetViews>
  <sheetFormatPr defaultRowHeight="18" x14ac:dyDescent="0.25"/>
  <cols>
    <col min="1" max="1" width="45.7109375" style="107" customWidth="1"/>
    <col min="2" max="16384" width="9.140625" style="1"/>
  </cols>
  <sheetData>
    <row r="1" spans="1:1" ht="18" customHeight="1" thickTop="1" x14ac:dyDescent="0.25">
      <c r="A1" s="127" t="s">
        <v>143</v>
      </c>
    </row>
    <row r="2" spans="1:1" ht="18" customHeight="1" x14ac:dyDescent="0.25">
      <c r="A2" s="105" t="s">
        <v>145</v>
      </c>
    </row>
    <row r="3" spans="1:1" ht="18" customHeight="1" x14ac:dyDescent="0.25">
      <c r="A3" s="105" t="s">
        <v>154</v>
      </c>
    </row>
    <row r="4" spans="1:1" ht="18" customHeight="1" x14ac:dyDescent="0.25">
      <c r="A4" s="105" t="s">
        <v>146</v>
      </c>
    </row>
    <row r="5" spans="1:1" ht="18" customHeight="1" x14ac:dyDescent="0.25">
      <c r="A5" s="105" t="s">
        <v>136</v>
      </c>
    </row>
    <row r="6" spans="1:1" ht="18" customHeight="1" x14ac:dyDescent="0.25">
      <c r="A6" s="105" t="s">
        <v>92</v>
      </c>
    </row>
    <row r="7" spans="1:1" ht="18" customHeight="1" x14ac:dyDescent="0.25">
      <c r="A7" s="105" t="s">
        <v>55</v>
      </c>
    </row>
    <row r="8" spans="1:1" ht="18" customHeight="1" x14ac:dyDescent="0.25">
      <c r="A8" s="105" t="s">
        <v>98</v>
      </c>
    </row>
    <row r="9" spans="1:1" ht="18" customHeight="1" x14ac:dyDescent="0.25">
      <c r="A9" s="105" t="s">
        <v>147</v>
      </c>
    </row>
    <row r="10" spans="1:1" ht="18" customHeight="1" x14ac:dyDescent="0.25">
      <c r="A10" s="105" t="s">
        <v>89</v>
      </c>
    </row>
    <row r="11" spans="1:1" ht="18" customHeight="1" x14ac:dyDescent="0.25">
      <c r="A11" s="105" t="s">
        <v>124</v>
      </c>
    </row>
    <row r="12" spans="1:1" ht="18" customHeight="1" x14ac:dyDescent="0.25">
      <c r="A12" s="105" t="s">
        <v>126</v>
      </c>
    </row>
    <row r="13" spans="1:1" ht="18" customHeight="1" x14ac:dyDescent="0.25">
      <c r="A13" s="105" t="s">
        <v>153</v>
      </c>
    </row>
    <row r="14" spans="1:1" ht="18" customHeight="1" x14ac:dyDescent="0.25">
      <c r="A14" s="105" t="s">
        <v>141</v>
      </c>
    </row>
    <row r="15" spans="1:1" ht="18" customHeight="1" x14ac:dyDescent="0.25">
      <c r="A15" s="105" t="s">
        <v>140</v>
      </c>
    </row>
    <row r="16" spans="1:1" ht="18" customHeight="1" x14ac:dyDescent="0.25">
      <c r="A16" s="105" t="s">
        <v>52</v>
      </c>
    </row>
    <row r="17" spans="1:1" ht="18" customHeight="1" x14ac:dyDescent="0.25">
      <c r="A17" s="105" t="s">
        <v>123</v>
      </c>
    </row>
    <row r="18" spans="1:1" ht="18" customHeight="1" x14ac:dyDescent="0.25">
      <c r="A18" s="105" t="s">
        <v>128</v>
      </c>
    </row>
    <row r="19" spans="1:1" ht="18" customHeight="1" x14ac:dyDescent="0.25">
      <c r="A19" s="105" t="s">
        <v>159</v>
      </c>
    </row>
    <row r="20" spans="1:1" ht="18" customHeight="1" x14ac:dyDescent="0.25">
      <c r="A20" s="105" t="s">
        <v>80</v>
      </c>
    </row>
    <row r="21" spans="1:1" ht="18" customHeight="1" x14ac:dyDescent="0.25">
      <c r="A21" s="105" t="s">
        <v>68</v>
      </c>
    </row>
    <row r="22" spans="1:1" ht="18" customHeight="1" x14ac:dyDescent="0.25">
      <c r="A22" s="105" t="s">
        <v>69</v>
      </c>
    </row>
    <row r="23" spans="1:1" ht="18" customHeight="1" x14ac:dyDescent="0.25">
      <c r="A23" s="105" t="s">
        <v>148</v>
      </c>
    </row>
    <row r="24" spans="1:1" ht="18" customHeight="1" x14ac:dyDescent="0.25">
      <c r="A24" s="105" t="s">
        <v>113</v>
      </c>
    </row>
    <row r="25" spans="1:1" ht="18" customHeight="1" x14ac:dyDescent="0.25">
      <c r="A25" s="105" t="s">
        <v>149</v>
      </c>
    </row>
    <row r="26" spans="1:1" ht="18" customHeight="1" x14ac:dyDescent="0.25">
      <c r="A26" s="105" t="s">
        <v>150</v>
      </c>
    </row>
    <row r="27" spans="1:1" ht="18" customHeight="1" x14ac:dyDescent="0.25">
      <c r="A27" s="105" t="s">
        <v>151</v>
      </c>
    </row>
    <row r="28" spans="1:1" ht="18" customHeight="1" x14ac:dyDescent="0.25">
      <c r="A28" s="105" t="s">
        <v>91</v>
      </c>
    </row>
    <row r="29" spans="1:1" ht="18" customHeight="1" x14ac:dyDescent="0.25">
      <c r="A29" s="105" t="s">
        <v>160</v>
      </c>
    </row>
    <row r="30" spans="1:1" ht="18" customHeight="1" x14ac:dyDescent="0.25">
      <c r="A30" s="105" t="s">
        <v>97</v>
      </c>
    </row>
    <row r="31" spans="1:1" ht="18" customHeight="1" x14ac:dyDescent="0.25">
      <c r="A31" s="105" t="s">
        <v>96</v>
      </c>
    </row>
    <row r="32" spans="1:1" ht="18" customHeight="1" x14ac:dyDescent="0.25">
      <c r="A32" s="105" t="s">
        <v>94</v>
      </c>
    </row>
    <row r="33" spans="1:1" ht="18" customHeight="1" x14ac:dyDescent="0.25">
      <c r="A33" s="105" t="s">
        <v>90</v>
      </c>
    </row>
    <row r="34" spans="1:1" ht="18" customHeight="1" x14ac:dyDescent="0.25">
      <c r="A34" s="105" t="s">
        <v>155</v>
      </c>
    </row>
    <row r="35" spans="1:1" ht="18" customHeight="1" x14ac:dyDescent="0.25">
      <c r="A35" s="105" t="s">
        <v>134</v>
      </c>
    </row>
    <row r="36" spans="1:1" ht="18" customHeight="1" x14ac:dyDescent="0.25">
      <c r="A36" s="105" t="s">
        <v>46</v>
      </c>
    </row>
    <row r="37" spans="1:1" ht="18" customHeight="1" x14ac:dyDescent="0.25">
      <c r="A37" s="105" t="s">
        <v>45</v>
      </c>
    </row>
    <row r="38" spans="1:1" ht="18" customHeight="1" x14ac:dyDescent="0.25">
      <c r="A38" s="105" t="s">
        <v>111</v>
      </c>
    </row>
    <row r="39" spans="1:1" ht="18" customHeight="1" x14ac:dyDescent="0.25">
      <c r="A39" s="105" t="s">
        <v>67</v>
      </c>
    </row>
    <row r="40" spans="1:1" ht="18" customHeight="1" x14ac:dyDescent="0.25">
      <c r="A40" s="105" t="s">
        <v>66</v>
      </c>
    </row>
    <row r="41" spans="1:1" ht="18" customHeight="1" x14ac:dyDescent="0.25">
      <c r="A41" s="105" t="s">
        <v>65</v>
      </c>
    </row>
    <row r="42" spans="1:1" ht="18" customHeight="1" x14ac:dyDescent="0.25">
      <c r="A42" s="105" t="s">
        <v>59</v>
      </c>
    </row>
    <row r="43" spans="1:1" ht="18" customHeight="1" x14ac:dyDescent="0.25">
      <c r="A43" s="105" t="s">
        <v>132</v>
      </c>
    </row>
    <row r="44" spans="1:1" ht="18" customHeight="1" x14ac:dyDescent="0.25">
      <c r="A44" s="105" t="s">
        <v>87</v>
      </c>
    </row>
    <row r="45" spans="1:1" ht="18" customHeight="1" x14ac:dyDescent="0.25">
      <c r="A45" s="105" t="s">
        <v>104</v>
      </c>
    </row>
    <row r="46" spans="1:1" ht="18" customHeight="1" x14ac:dyDescent="0.25">
      <c r="A46" s="105" t="s">
        <v>109</v>
      </c>
    </row>
    <row r="47" spans="1:1" ht="18" customHeight="1" x14ac:dyDescent="0.25">
      <c r="A47" s="105" t="s">
        <v>131</v>
      </c>
    </row>
    <row r="48" spans="1:1" ht="18" customHeight="1" x14ac:dyDescent="0.25">
      <c r="A48" s="105" t="s">
        <v>158</v>
      </c>
    </row>
    <row r="49" spans="1:1" ht="18" customHeight="1" x14ac:dyDescent="0.25">
      <c r="A49" s="105" t="s">
        <v>72</v>
      </c>
    </row>
    <row r="50" spans="1:1" ht="18" customHeight="1" x14ac:dyDescent="0.25">
      <c r="A50" s="105" t="s">
        <v>122</v>
      </c>
    </row>
    <row r="51" spans="1:1" ht="18" customHeight="1" x14ac:dyDescent="0.25">
      <c r="A51" s="105" t="s">
        <v>41</v>
      </c>
    </row>
    <row r="52" spans="1:1" ht="18" customHeight="1" x14ac:dyDescent="0.25">
      <c r="A52" s="105" t="s">
        <v>142</v>
      </c>
    </row>
    <row r="53" spans="1:1" ht="18" customHeight="1" x14ac:dyDescent="0.25">
      <c r="A53" s="105" t="s">
        <v>139</v>
      </c>
    </row>
    <row r="54" spans="1:1" ht="18" customHeight="1" x14ac:dyDescent="0.25">
      <c r="A54" s="105" t="s">
        <v>152</v>
      </c>
    </row>
    <row r="55" spans="1:1" ht="18" customHeight="1" x14ac:dyDescent="0.25">
      <c r="A55" s="105" t="s">
        <v>103</v>
      </c>
    </row>
    <row r="56" spans="1:1" ht="18" customHeight="1" x14ac:dyDescent="0.25">
      <c r="A56" s="105" t="s">
        <v>137</v>
      </c>
    </row>
    <row r="57" spans="1:1" ht="18" customHeight="1" x14ac:dyDescent="0.25">
      <c r="A57" s="105" t="s">
        <v>43</v>
      </c>
    </row>
    <row r="58" spans="1:1" ht="18" customHeight="1" x14ac:dyDescent="0.25">
      <c r="A58" s="105" t="s">
        <v>121</v>
      </c>
    </row>
    <row r="59" spans="1:1" ht="18" customHeight="1" x14ac:dyDescent="0.25">
      <c r="A59" s="105" t="s">
        <v>106</v>
      </c>
    </row>
    <row r="60" spans="1:1" ht="18" customHeight="1" x14ac:dyDescent="0.25">
      <c r="A60" s="105" t="s">
        <v>81</v>
      </c>
    </row>
    <row r="61" spans="1:1" ht="18" customHeight="1" x14ac:dyDescent="0.25">
      <c r="A61" s="105" t="s">
        <v>64</v>
      </c>
    </row>
    <row r="62" spans="1:1" ht="18" customHeight="1" x14ac:dyDescent="0.25">
      <c r="A62" s="105" t="s">
        <v>108</v>
      </c>
    </row>
    <row r="63" spans="1:1" ht="18" customHeight="1" x14ac:dyDescent="0.25">
      <c r="A63" s="105" t="s">
        <v>117</v>
      </c>
    </row>
    <row r="64" spans="1:1" ht="18" customHeight="1" x14ac:dyDescent="0.25">
      <c r="A64" s="105" t="s">
        <v>125</v>
      </c>
    </row>
    <row r="65" spans="1:1" ht="18" customHeight="1" x14ac:dyDescent="0.25">
      <c r="A65" s="105" t="s">
        <v>83</v>
      </c>
    </row>
    <row r="66" spans="1:1" ht="18" customHeight="1" x14ac:dyDescent="0.25">
      <c r="A66" s="105" t="s">
        <v>85</v>
      </c>
    </row>
    <row r="67" spans="1:1" ht="18" customHeight="1" x14ac:dyDescent="0.25">
      <c r="A67" s="105" t="s">
        <v>86</v>
      </c>
    </row>
    <row r="68" spans="1:1" ht="18" customHeight="1" x14ac:dyDescent="0.25">
      <c r="A68" s="105" t="s">
        <v>99</v>
      </c>
    </row>
    <row r="69" spans="1:1" ht="18" customHeight="1" x14ac:dyDescent="0.25">
      <c r="A69" s="105" t="s">
        <v>115</v>
      </c>
    </row>
    <row r="70" spans="1:1" ht="18" customHeight="1" x14ac:dyDescent="0.25">
      <c r="A70" s="105" t="s">
        <v>63</v>
      </c>
    </row>
    <row r="71" spans="1:1" ht="18" customHeight="1" x14ac:dyDescent="0.25">
      <c r="A71" s="105" t="s">
        <v>49</v>
      </c>
    </row>
    <row r="72" spans="1:1" ht="18" customHeight="1" x14ac:dyDescent="0.25">
      <c r="A72" s="105" t="s">
        <v>56</v>
      </c>
    </row>
    <row r="73" spans="1:1" ht="18" customHeight="1" x14ac:dyDescent="0.25">
      <c r="A73" s="105" t="s">
        <v>138</v>
      </c>
    </row>
    <row r="74" spans="1:1" ht="18" customHeight="1" x14ac:dyDescent="0.25">
      <c r="A74" s="105" t="s">
        <v>110</v>
      </c>
    </row>
    <row r="75" spans="1:1" ht="18" customHeight="1" x14ac:dyDescent="0.25">
      <c r="A75" s="105" t="s">
        <v>60</v>
      </c>
    </row>
    <row r="76" spans="1:1" ht="18" customHeight="1" x14ac:dyDescent="0.25">
      <c r="A76" s="105" t="s">
        <v>62</v>
      </c>
    </row>
    <row r="77" spans="1:1" ht="18" customHeight="1" x14ac:dyDescent="0.25">
      <c r="A77" s="105" t="s">
        <v>82</v>
      </c>
    </row>
    <row r="78" spans="1:1" ht="18" customHeight="1" x14ac:dyDescent="0.25">
      <c r="A78" s="105" t="s">
        <v>135</v>
      </c>
    </row>
    <row r="79" spans="1:1" ht="18" customHeight="1" x14ac:dyDescent="0.25">
      <c r="A79" s="105" t="s">
        <v>100</v>
      </c>
    </row>
    <row r="80" spans="1:1" ht="18" customHeight="1" x14ac:dyDescent="0.25">
      <c r="A80" s="105" t="s">
        <v>130</v>
      </c>
    </row>
    <row r="81" spans="1:1" ht="18" customHeight="1" x14ac:dyDescent="0.25">
      <c r="A81" s="105" t="s">
        <v>120</v>
      </c>
    </row>
    <row r="82" spans="1:1" ht="18" customHeight="1" x14ac:dyDescent="0.25">
      <c r="A82" s="105" t="s">
        <v>119</v>
      </c>
    </row>
    <row r="83" spans="1:1" ht="18" customHeight="1" x14ac:dyDescent="0.25">
      <c r="A83" s="105" t="s">
        <v>118</v>
      </c>
    </row>
    <row r="84" spans="1:1" ht="18" customHeight="1" x14ac:dyDescent="0.25">
      <c r="A84" s="105" t="s">
        <v>127</v>
      </c>
    </row>
    <row r="85" spans="1:1" ht="18" customHeight="1" x14ac:dyDescent="0.25">
      <c r="A85" s="105" t="s">
        <v>93</v>
      </c>
    </row>
    <row r="86" spans="1:1" ht="18" customHeight="1" x14ac:dyDescent="0.25">
      <c r="A86" s="105" t="s">
        <v>78</v>
      </c>
    </row>
    <row r="87" spans="1:1" ht="18" customHeight="1" x14ac:dyDescent="0.25">
      <c r="A87" s="105" t="s">
        <v>129</v>
      </c>
    </row>
    <row r="88" spans="1:1" ht="18" customHeight="1" x14ac:dyDescent="0.25">
      <c r="A88" s="105" t="s">
        <v>102</v>
      </c>
    </row>
    <row r="89" spans="1:1" ht="18" customHeight="1" x14ac:dyDescent="0.25">
      <c r="A89" s="105" t="s">
        <v>157</v>
      </c>
    </row>
    <row r="90" spans="1:1" ht="18" customHeight="1" x14ac:dyDescent="0.25">
      <c r="A90" s="105" t="s">
        <v>74</v>
      </c>
    </row>
    <row r="91" spans="1:1" ht="18" customHeight="1" x14ac:dyDescent="0.25">
      <c r="A91" s="105" t="s">
        <v>75</v>
      </c>
    </row>
    <row r="92" spans="1:1" ht="18" customHeight="1" x14ac:dyDescent="0.25">
      <c r="A92" s="105" t="s">
        <v>77</v>
      </c>
    </row>
    <row r="93" spans="1:1" ht="18" customHeight="1" x14ac:dyDescent="0.25">
      <c r="A93" s="105" t="s">
        <v>107</v>
      </c>
    </row>
    <row r="94" spans="1:1" ht="18" customHeight="1" x14ac:dyDescent="0.25">
      <c r="A94" s="105" t="s">
        <v>133</v>
      </c>
    </row>
    <row r="95" spans="1:1" ht="18" customHeight="1" x14ac:dyDescent="0.25">
      <c r="A95" s="105" t="s">
        <v>57</v>
      </c>
    </row>
    <row r="96" spans="1:1" ht="18" customHeight="1" x14ac:dyDescent="0.25">
      <c r="A96" s="105" t="s">
        <v>101</v>
      </c>
    </row>
    <row r="97" spans="1:3" ht="18" customHeight="1" x14ac:dyDescent="0.25">
      <c r="A97" s="105" t="s">
        <v>70</v>
      </c>
      <c r="C97" s="38"/>
    </row>
    <row r="98" spans="1:3" ht="18" customHeight="1" x14ac:dyDescent="0.25">
      <c r="A98" s="105"/>
    </row>
    <row r="99" spans="1:3" ht="18" customHeight="1" x14ac:dyDescent="0.25">
      <c r="A99" s="105"/>
    </row>
    <row r="100" spans="1:3" ht="18" customHeight="1" x14ac:dyDescent="0.25">
      <c r="A100" s="105"/>
    </row>
    <row r="101" spans="1:3" ht="18" customHeight="1" x14ac:dyDescent="0.25">
      <c r="A101" s="105"/>
    </row>
    <row r="102" spans="1:3" ht="18" customHeight="1" x14ac:dyDescent="0.25">
      <c r="A102" s="105"/>
    </row>
    <row r="103" spans="1:3" ht="18" customHeight="1" x14ac:dyDescent="0.25">
      <c r="A103" s="105"/>
    </row>
    <row r="104" spans="1:3" ht="18" customHeight="1" x14ac:dyDescent="0.25">
      <c r="A104" s="105"/>
    </row>
    <row r="105" spans="1:3" ht="18" customHeight="1" x14ac:dyDescent="0.25">
      <c r="A105" s="105"/>
    </row>
    <row r="106" spans="1:3" ht="18" customHeight="1" x14ac:dyDescent="0.25">
      <c r="A106" s="105"/>
    </row>
    <row r="107" spans="1:3" ht="18" customHeight="1" x14ac:dyDescent="0.25">
      <c r="A107" s="105"/>
    </row>
    <row r="108" spans="1:3" ht="18" customHeight="1" x14ac:dyDescent="0.25">
      <c r="A108" s="105"/>
    </row>
    <row r="109" spans="1:3" ht="18" customHeight="1" x14ac:dyDescent="0.25">
      <c r="A109" s="105"/>
    </row>
    <row r="110" spans="1:3" ht="18" customHeight="1" x14ac:dyDescent="0.25">
      <c r="A110" s="105"/>
    </row>
    <row r="111" spans="1:3" ht="18" customHeight="1" x14ac:dyDescent="0.25">
      <c r="A111" s="105"/>
    </row>
    <row r="112" spans="1:3" ht="18" customHeight="1" x14ac:dyDescent="0.25">
      <c r="A112" s="105"/>
    </row>
    <row r="113" spans="1:1" ht="18" customHeight="1" x14ac:dyDescent="0.25">
      <c r="A113" s="105"/>
    </row>
    <row r="114" spans="1:1" x14ac:dyDescent="0.25">
      <c r="A114" s="105"/>
    </row>
    <row r="115" spans="1:1" x14ac:dyDescent="0.25">
      <c r="A115" s="105"/>
    </row>
    <row r="116" spans="1:1" x14ac:dyDescent="0.25">
      <c r="A116" s="105"/>
    </row>
    <row r="117" spans="1:1" x14ac:dyDescent="0.25">
      <c r="A117" s="105"/>
    </row>
    <row r="118" spans="1:1" ht="12.75" customHeight="1" x14ac:dyDescent="0.25">
      <c r="A118" s="105"/>
    </row>
    <row r="119" spans="1:1" x14ac:dyDescent="0.25">
      <c r="A119" s="105"/>
    </row>
    <row r="120" spans="1:1" x14ac:dyDescent="0.25">
      <c r="A120" s="105"/>
    </row>
    <row r="121" spans="1:1" x14ac:dyDescent="0.25">
      <c r="A121" s="105"/>
    </row>
    <row r="122" spans="1:1" x14ac:dyDescent="0.25">
      <c r="A122" s="105"/>
    </row>
    <row r="123" spans="1:1" x14ac:dyDescent="0.25">
      <c r="A123" s="105"/>
    </row>
    <row r="124" spans="1:1" x14ac:dyDescent="0.25">
      <c r="A124" s="105"/>
    </row>
    <row r="125" spans="1:1" x14ac:dyDescent="0.25">
      <c r="A125" s="105"/>
    </row>
    <row r="126" spans="1:1" x14ac:dyDescent="0.25">
      <c r="A126" s="105"/>
    </row>
    <row r="127" spans="1:1" x14ac:dyDescent="0.25">
      <c r="A127" s="105"/>
    </row>
    <row r="128" spans="1:1" x14ac:dyDescent="0.25">
      <c r="A128" s="105"/>
    </row>
    <row r="129" spans="1:1" x14ac:dyDescent="0.25">
      <c r="A129" s="105"/>
    </row>
    <row r="130" spans="1:1" x14ac:dyDescent="0.25">
      <c r="A130" s="105"/>
    </row>
    <row r="131" spans="1:1" x14ac:dyDescent="0.25">
      <c r="A131" s="105"/>
    </row>
    <row r="132" spans="1:1" x14ac:dyDescent="0.25">
      <c r="A132" s="105"/>
    </row>
    <row r="133" spans="1:1" x14ac:dyDescent="0.25">
      <c r="A133" s="105"/>
    </row>
    <row r="134" spans="1:1" x14ac:dyDescent="0.25">
      <c r="A134" s="105"/>
    </row>
    <row r="135" spans="1:1" x14ac:dyDescent="0.25">
      <c r="A135" s="105"/>
    </row>
    <row r="136" spans="1:1" x14ac:dyDescent="0.25">
      <c r="A136" s="105"/>
    </row>
    <row r="137" spans="1:1" ht="18.75" thickBot="1" x14ac:dyDescent="0.3">
      <c r="A137" s="106"/>
    </row>
    <row r="138" spans="1:1" ht="18.75" thickTop="1" x14ac:dyDescent="0.25"/>
  </sheetData>
  <sortState ref="A1:A138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Eredmény</vt:lpstr>
      <vt:lpstr>Összfő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Peska</dc:creator>
  <cp:lastModifiedBy>Peska</cp:lastModifiedBy>
  <cp:lastPrinted>2016-09-23T17:14:35Z</cp:lastPrinted>
  <dcterms:created xsi:type="dcterms:W3CDTF">2013-04-20T09:16:11Z</dcterms:created>
  <dcterms:modified xsi:type="dcterms:W3CDTF">2018-09-12T05:41:49Z</dcterms:modified>
</cp:coreProperties>
</file>