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" activeTab="0"/>
  </bookViews>
  <sheets>
    <sheet name="TTIE" sheetId="1" r:id="rId1"/>
    <sheet name="csapatbeo" sheetId="2" r:id="rId2"/>
    <sheet name="Munkalap3" sheetId="3" r:id="rId3"/>
    <sheet name="Munkalap4" sheetId="4" r:id="rId4"/>
  </sheets>
  <definedNames>
    <definedName name="Excel_BuiltIn__FilterDatabase_1">#N/A</definedName>
    <definedName name="Excel_BuiltIn__FilterDatabase_2">#N/A</definedName>
    <definedName name="Excel_BuiltIn__FilterDatabase_3">'TTIE'!$N$8:$N$9</definedName>
  </definedNames>
  <calcPr fullCalcOnLoad="1"/>
</workbook>
</file>

<file path=xl/sharedStrings.xml><?xml version="1.0" encoding="utf-8"?>
<sst xmlns="http://schemas.openxmlformats.org/spreadsheetml/2006/main" count="883" uniqueCount="254">
  <si>
    <t>Hely:</t>
  </si>
  <si>
    <t>Név:</t>
  </si>
  <si>
    <t>Egyesület:</t>
  </si>
  <si>
    <t>Kategória:</t>
  </si>
  <si>
    <t>Lövések:</t>
  </si>
  <si>
    <t>Össz.:</t>
  </si>
  <si>
    <t>% 330</t>
  </si>
  <si>
    <t>% 300</t>
  </si>
  <si>
    <t>Varga Alexandra</t>
  </si>
  <si>
    <t>Alisca Nyilai ÍE</t>
  </si>
  <si>
    <t>F. női PB-HB</t>
  </si>
  <si>
    <t>Miszlovicsné Farkas Ildikó</t>
  </si>
  <si>
    <t>Apró Paták</t>
  </si>
  <si>
    <t>Sándor Adrienn</t>
  </si>
  <si>
    <t>Tóth Balázs</t>
  </si>
  <si>
    <t>fiú gyerek PB-HB</t>
  </si>
  <si>
    <t>Piros László</t>
  </si>
  <si>
    <t>FFI. PB-HB</t>
  </si>
  <si>
    <t>Mátyás Zsolt</t>
  </si>
  <si>
    <t>Kocsis István</t>
  </si>
  <si>
    <t>Tolnai Tájak ÍE.</t>
  </si>
  <si>
    <t>Gáncs András</t>
  </si>
  <si>
    <t>Celőke MIE.</t>
  </si>
  <si>
    <t>Jeló Dávid</t>
  </si>
  <si>
    <t>Éjsólyom</t>
  </si>
  <si>
    <t>Miszlovics Gábor</t>
  </si>
  <si>
    <t>Kornóczy Péter</t>
  </si>
  <si>
    <t>fiú serdülő PB-HB</t>
  </si>
  <si>
    <t>Vörös István</t>
  </si>
  <si>
    <t>Celőke</t>
  </si>
  <si>
    <t>veterán FFI. PB-HB</t>
  </si>
  <si>
    <t>Dori Ferenc</t>
  </si>
  <si>
    <t>Örkényi Szabad Íjászok</t>
  </si>
  <si>
    <t>Téczeli Gábor</t>
  </si>
  <si>
    <t>veterán FFI. TR-RB</t>
  </si>
  <si>
    <t>Szendi Zoltán</t>
  </si>
  <si>
    <t>FFI. TR-RB</t>
  </si>
  <si>
    <t>Gyetvai Attila</t>
  </si>
  <si>
    <t>Több 11</t>
  </si>
  <si>
    <t>Kis Lajos</t>
  </si>
  <si>
    <t>Horváthné Buják Ilona</t>
  </si>
  <si>
    <t>Várta</t>
  </si>
  <si>
    <t>F. nő TR-RB</t>
  </si>
  <si>
    <t>Jerkovics Erika</t>
  </si>
  <si>
    <t>Sárköz ÍE.</t>
  </si>
  <si>
    <t>Péterbencze Balázs</t>
  </si>
  <si>
    <t>Ifi. Fiú TR-RB</t>
  </si>
  <si>
    <t>Horváth Dóra Katalin</t>
  </si>
  <si>
    <t>mini lány TR-RB</t>
  </si>
  <si>
    <t>Horváth Nóra Eszter</t>
  </si>
  <si>
    <t>gyerek lány TR-RB</t>
  </si>
  <si>
    <t>Priger Anna</t>
  </si>
  <si>
    <t>Téczeli Tamás</t>
  </si>
  <si>
    <t>fiú serdülő TR-RB</t>
  </si>
  <si>
    <t>Horváth Norbert Gergő</t>
  </si>
  <si>
    <t>gyerek fiú TR-RB</t>
  </si>
  <si>
    <t>Szluka István</t>
  </si>
  <si>
    <t>FFI. HU</t>
  </si>
  <si>
    <t>Sümegi Csaba</t>
  </si>
  <si>
    <t xml:space="preserve">Horváth Norbert </t>
  </si>
  <si>
    <t>Szaka Gyula</t>
  </si>
  <si>
    <t>Petőcz György</t>
  </si>
  <si>
    <t>Meiszter Jenő</t>
  </si>
  <si>
    <t>Beszedics Béla</t>
  </si>
  <si>
    <t>Hunor SE.</t>
  </si>
  <si>
    <t>Virágh Péter</t>
  </si>
  <si>
    <t>Gera Ferenc</t>
  </si>
  <si>
    <t>Bóka László</t>
  </si>
  <si>
    <t>FFI. CU</t>
  </si>
  <si>
    <t>Váradi Balázs</t>
  </si>
  <si>
    <t>Eleven</t>
  </si>
  <si>
    <t>Hermann András</t>
  </si>
  <si>
    <t>Mecsek ÍE.</t>
  </si>
  <si>
    <t>Reich Tamás</t>
  </si>
  <si>
    <t>Dr. Krizsán Szabolcs</t>
  </si>
  <si>
    <t>Füle László Gábor</t>
  </si>
  <si>
    <t xml:space="preserve">Vajk </t>
  </si>
  <si>
    <t>Czár Katalin</t>
  </si>
  <si>
    <t>F. Nő CU</t>
  </si>
  <si>
    <t>Kerner Bálint</t>
  </si>
  <si>
    <t>Mezei Ádám</t>
  </si>
  <si>
    <t>Czinege Tamás</t>
  </si>
  <si>
    <t>:(</t>
  </si>
  <si>
    <t>Kovács Hanna</t>
  </si>
  <si>
    <t>gyerek lány CB</t>
  </si>
  <si>
    <t> Szaka Veronika</t>
  </si>
  <si>
    <t xml:space="preserve">Kovács Gábor  </t>
  </si>
  <si>
    <t>FFI. OL</t>
  </si>
  <si>
    <t>Fonyódi Péter</t>
  </si>
  <si>
    <t>Makai János</t>
  </si>
  <si>
    <t>Nagy Attila</t>
  </si>
  <si>
    <t>Nagy Nikolett</t>
  </si>
  <si>
    <t>Ifi. Lány OL</t>
  </si>
  <si>
    <t>Makai Róbert</t>
  </si>
  <si>
    <t>Ffi. LB</t>
  </si>
  <si>
    <t>Krizsán Barbara</t>
  </si>
  <si>
    <t>gyerek lány TR-BB</t>
  </si>
  <si>
    <t>Tóth Csaba</t>
  </si>
  <si>
    <t>FFI. Vadász ref.</t>
  </si>
  <si>
    <t xml:space="preserve">Makai János        </t>
  </si>
  <si>
    <t>Kerekes Szilveszter</t>
  </si>
  <si>
    <t>FFI: Barebow</t>
  </si>
  <si>
    <t>Tóthné Szarvas Andrea</t>
  </si>
  <si>
    <t>Fnői. Vadász ref.</t>
  </si>
  <si>
    <t>Kerekes Gábor</t>
  </si>
  <si>
    <t>fiú serdülő vadászref.</t>
  </si>
  <si>
    <t>Tóth Bencze</t>
  </si>
  <si>
    <t>Péterbencze István</t>
  </si>
  <si>
    <t>Wágner Károly</t>
  </si>
  <si>
    <t>Komlói Hétdomb</t>
  </si>
  <si>
    <t>Gergely Ferenc</t>
  </si>
  <si>
    <t>Márta István</t>
  </si>
  <si>
    <t>FFI. 3D</t>
  </si>
  <si>
    <t>Dobolyi Dávid</t>
  </si>
  <si>
    <t>fiú serdülő pusztai</t>
  </si>
  <si>
    <t>Tóth Bálint</t>
  </si>
  <si>
    <t>gyerek fiú vadászref.</t>
  </si>
  <si>
    <t>Guttengéber Tamás</t>
  </si>
  <si>
    <t>Ffi. Longbow</t>
  </si>
  <si>
    <t>Pesei Krisztián</t>
  </si>
  <si>
    <t>Somi Krisztina</t>
  </si>
  <si>
    <t>ifi. Lány pusztai</t>
  </si>
  <si>
    <t>Bakó Dénes</t>
  </si>
  <si>
    <t>FFI. Pusztai</t>
  </si>
  <si>
    <t>Csányi József</t>
  </si>
  <si>
    <t>Ifi. Fiú pusztai</t>
  </si>
  <si>
    <t>Bakó Bencze</t>
  </si>
  <si>
    <t>ifi. Fiú Barebow</t>
  </si>
  <si>
    <t>Dobolyi Ádám</t>
  </si>
  <si>
    <t>alisca Nyilai ÍE</t>
  </si>
  <si>
    <t>Ifi.fiú. vadászref.</t>
  </si>
  <si>
    <t xml:space="preserve">Bükszegi Norbert     </t>
  </si>
  <si>
    <t>Dobolyi Sándorné</t>
  </si>
  <si>
    <t>F. Női Longbow</t>
  </si>
  <si>
    <t>Czigler Zoltán</t>
  </si>
  <si>
    <t>Füredi Zoltán</t>
  </si>
  <si>
    <t>Fentős Tímea</t>
  </si>
  <si>
    <t>Füredi Kristóf</t>
  </si>
  <si>
    <t>Czigler Bálint</t>
  </si>
  <si>
    <t>Szlanyinka Pál</t>
  </si>
  <si>
    <t>Paks</t>
  </si>
  <si>
    <t>Czigler Panna</t>
  </si>
  <si>
    <t>lány serdülő vadászref.</t>
  </si>
  <si>
    <t>Szabó Gyula</t>
  </si>
  <si>
    <t xml:space="preserve">Szabó Dávid </t>
  </si>
  <si>
    <t>Kiss Lajos</t>
  </si>
  <si>
    <t>Füle László</t>
  </si>
  <si>
    <t>veterán FFI. Pusztai</t>
  </si>
  <si>
    <t>fiú gyerek pusztai</t>
  </si>
  <si>
    <t>serdülő fiú CU</t>
  </si>
  <si>
    <t>Halmai Miklós</t>
  </si>
  <si>
    <t>Pomóthy Panna</t>
  </si>
  <si>
    <t>gyerek lány vadászref.</t>
  </si>
  <si>
    <t xml:space="preserve">Szabó Kristóf   </t>
  </si>
  <si>
    <t>Pomóthy Dalma </t>
  </si>
  <si>
    <t>Mini női vadászref.</t>
  </si>
  <si>
    <t>Tóth Csongor Murád</t>
  </si>
  <si>
    <t>Ifj. Szaka Gyula</t>
  </si>
  <si>
    <t>Tátrai Petra</t>
  </si>
  <si>
    <t>lány gyerek pusztai</t>
  </si>
  <si>
    <t xml:space="preserve">Szaka Zsombor   </t>
  </si>
  <si>
    <t>Szécskai Tamás</t>
  </si>
  <si>
    <t>Fehérvári Máté </t>
  </si>
  <si>
    <t>serdülő Fiú Barebow</t>
  </si>
  <si>
    <t>Kalmár Lajos</t>
  </si>
  <si>
    <t>E.O.N</t>
  </si>
  <si>
    <t xml:space="preserve">Siba György </t>
  </si>
  <si>
    <t>Kalmár Bencze</t>
  </si>
  <si>
    <t>gyerek fiú CB</t>
  </si>
  <si>
    <t>Zuniga Ádám</t>
  </si>
  <si>
    <t>Illés György</t>
  </si>
  <si>
    <t xml:space="preserve">Bényei Ákos  </t>
  </si>
  <si>
    <t>serdülő fiú. 3D.</t>
  </si>
  <si>
    <t>Harmath István</t>
  </si>
  <si>
    <t>Baja</t>
  </si>
  <si>
    <t>Almási Richárd</t>
  </si>
  <si>
    <t>Harmath Bence</t>
  </si>
  <si>
    <t>Boros Zoltán</t>
  </si>
  <si>
    <t xml:space="preserve">Molnár Tibor  </t>
  </si>
  <si>
    <t>Nyúl Zoltán</t>
  </si>
  <si>
    <t>Molnár Barnabás</t>
  </si>
  <si>
    <t>Diószegi Imre</t>
  </si>
  <si>
    <t>Varga Tibor</t>
  </si>
  <si>
    <t>Nyúl Sára</t>
  </si>
  <si>
    <t>gyerek lány Barebow</t>
  </si>
  <si>
    <t>Varga Knorr Levente</t>
  </si>
  <si>
    <t>Till Klaudia</t>
  </si>
  <si>
    <t>lány serdülő pusztai</t>
  </si>
  <si>
    <t>Kurdi Ajtony</t>
  </si>
  <si>
    <t>Szendiné Bach Margó</t>
  </si>
  <si>
    <t>F. női pusztai</t>
  </si>
  <si>
    <t>Pálfi Márton</t>
  </si>
  <si>
    <t>Böjthe Zoltán</t>
  </si>
  <si>
    <t>Miskolczi Péter</t>
  </si>
  <si>
    <t>Hermann Szabolcs</t>
  </si>
  <si>
    <t>Ifi. Fiú. 3D.</t>
  </si>
  <si>
    <t>Meszlényi Márk</t>
  </si>
  <si>
    <t>Michelisz János</t>
  </si>
  <si>
    <t>FFI. CRB</t>
  </si>
  <si>
    <t xml:space="preserve">Kresz Viktor     </t>
  </si>
  <si>
    <t xml:space="preserve">Gyetvai Attila    </t>
  </si>
  <si>
    <t>Bakonyi József</t>
  </si>
  <si>
    <t>FFI. Olimpiai</t>
  </si>
  <si>
    <t>Ambrus Csanád</t>
  </si>
  <si>
    <t>Mini fiú vadászref.</t>
  </si>
  <si>
    <t>Ambrus Csongor</t>
  </si>
  <si>
    <t>Ambrus Károly</t>
  </si>
  <si>
    <t>Kovács Adél</t>
  </si>
  <si>
    <t>gyerek lány 3D</t>
  </si>
  <si>
    <t>Fábián Bence</t>
  </si>
  <si>
    <t>Berényi Lili</t>
  </si>
  <si>
    <t>Horváth Sándor </t>
  </si>
  <si>
    <t>T.T.Í.E</t>
  </si>
  <si>
    <t>mini Lány pusztai</t>
  </si>
  <si>
    <t>Dudás József</t>
  </si>
  <si>
    <t>FFI. CB</t>
  </si>
  <si>
    <t>Kun Alíz</t>
  </si>
  <si>
    <t>Bori Gábor</t>
  </si>
  <si>
    <t>Varga Zoltán</t>
  </si>
  <si>
    <t xml:space="preserve">Huszár Zoltán    </t>
  </si>
  <si>
    <t>Siófok</t>
  </si>
  <si>
    <t>Györgyné Kereszt Piroska</t>
  </si>
  <si>
    <t>Elekes Balázs</t>
  </si>
  <si>
    <t>Simon Attila</t>
  </si>
  <si>
    <t>Gáspár Zoltán</t>
  </si>
  <si>
    <t>Háhner Erika</t>
  </si>
  <si>
    <t>F. Női CU</t>
  </si>
  <si>
    <t>Szendi Bence</t>
  </si>
  <si>
    <t>Szendi Dávid</t>
  </si>
  <si>
    <t>Mészáros Virág</t>
  </si>
  <si>
    <t>Czékmány Attila</t>
  </si>
  <si>
    <t>Zsók Szabolcs</t>
  </si>
  <si>
    <t>gyerek fiú Barebow</t>
  </si>
  <si>
    <t>Zsók Tamás</t>
  </si>
  <si>
    <t>Alisca Nyilai ÍE.</t>
  </si>
  <si>
    <t>mini fiú pusztai</t>
  </si>
  <si>
    <t>Kelemen István Ferenc</t>
  </si>
  <si>
    <t>Kelemen Bettina </t>
  </si>
  <si>
    <t>Kelemenné Kun Ágnes</t>
  </si>
  <si>
    <t>Kelemen István</t>
  </si>
  <si>
    <t>Hipszki Edit</t>
  </si>
  <si>
    <t xml:space="preserve">Mészáros Árpád </t>
  </si>
  <si>
    <t>Mészáros Árpád József</t>
  </si>
  <si>
    <t>Fleischer Kinga</t>
  </si>
  <si>
    <t>Fleischer Fanni</t>
  </si>
  <si>
    <t>Énekes Csanád</t>
  </si>
  <si>
    <t>Till János</t>
  </si>
  <si>
    <t>Hutvágner Mihály</t>
  </si>
  <si>
    <t>UTC</t>
  </si>
  <si>
    <t>Topa Gábor</t>
  </si>
  <si>
    <t>Jenei Sándor</t>
  </si>
  <si>
    <t>Jenei Lúcia Donatella</t>
  </si>
  <si>
    <t>gyerek nöi longbow</t>
  </si>
  <si>
    <t>Kalácska Zsolt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</si>
</sst>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3"/>
      <name val="Arial"/>
      <family val="2"/>
    </font>
    <font>
      <sz val="10"/>
      <color indexed="11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2" fillId="0" borderId="0" xfId="60" applyFont="1" applyFill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9" fontId="2" fillId="0" borderId="10" xfId="6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5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93"/>
  <sheetViews>
    <sheetView tabSelected="1" zoomScalePageLayoutView="0" workbookViewId="0" topLeftCell="A1">
      <pane ySplit="1" topLeftCell="A38" activePane="bottomLeft" state="frozen"/>
      <selection pane="topLeft" activeCell="A1" sqref="A1"/>
      <selection pane="bottomLeft" activeCell="R30" sqref="R30"/>
    </sheetView>
  </sheetViews>
  <sheetFormatPr defaultColWidth="9.140625" defaultRowHeight="12.75"/>
  <cols>
    <col min="1" max="1" width="5.28125" style="0" customWidth="1"/>
    <col min="2" max="2" width="27.00390625" style="0" customWidth="1"/>
    <col min="3" max="3" width="21.57421875" style="0" customWidth="1"/>
    <col min="4" max="4" width="22.421875" style="0" customWidth="1"/>
    <col min="5" max="5" width="3.8515625" style="0" customWidth="1"/>
    <col min="6" max="6" width="5.28125" style="0" customWidth="1"/>
    <col min="7" max="11" width="4.7109375" style="0" customWidth="1"/>
    <col min="12" max="12" width="4.57421875" style="0" customWidth="1"/>
    <col min="13" max="13" width="8.8515625" style="0" customWidth="1"/>
    <col min="14" max="14" width="6.7109375" style="0" customWidth="1"/>
    <col min="17" max="17" width="8.00390625" style="0" customWidth="1"/>
    <col min="18" max="18" width="98.57421875" style="0" customWidth="1"/>
  </cols>
  <sheetData>
    <row r="1" spans="1:17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>
        <v>11</v>
      </c>
      <c r="F1" s="1">
        <v>10</v>
      </c>
      <c r="G1" s="1">
        <v>8</v>
      </c>
      <c r="H1" s="1">
        <v>5</v>
      </c>
      <c r="I1" s="1">
        <v>4</v>
      </c>
      <c r="J1" s="1">
        <v>2</v>
      </c>
      <c r="K1" s="1">
        <v>1</v>
      </c>
      <c r="L1" s="1">
        <v>0</v>
      </c>
      <c r="M1" s="1" t="s">
        <v>4</v>
      </c>
      <c r="N1" s="1" t="s">
        <v>5</v>
      </c>
      <c r="O1" s="1">
        <v>11</v>
      </c>
      <c r="P1" s="1" t="s">
        <v>6</v>
      </c>
      <c r="Q1" s="2" t="s">
        <v>7</v>
      </c>
    </row>
    <row r="2" spans="1:16" ht="12.75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</row>
    <row r="3" spans="1:17" s="11" customFormat="1" ht="12.75">
      <c r="A3" s="6">
        <v>1</v>
      </c>
      <c r="B3" s="7" t="s">
        <v>8</v>
      </c>
      <c r="C3" s="6" t="s">
        <v>9</v>
      </c>
      <c r="D3" s="6" t="s">
        <v>10</v>
      </c>
      <c r="E3" s="8">
        <v>0</v>
      </c>
      <c r="F3" s="8">
        <v>0</v>
      </c>
      <c r="G3" s="8">
        <v>4</v>
      </c>
      <c r="H3" s="8">
        <v>13</v>
      </c>
      <c r="I3" s="8">
        <v>0</v>
      </c>
      <c r="J3" s="8">
        <v>2</v>
      </c>
      <c r="K3" s="8">
        <v>5</v>
      </c>
      <c r="L3" s="8">
        <v>6</v>
      </c>
      <c r="M3" s="8">
        <f>E3+F3+G3+H3+I3+J3+K3+L3</f>
        <v>30</v>
      </c>
      <c r="N3" s="9">
        <f>E3*11+F3*10+G3*8+H3*5+I3*4+J3*2+K3*1+L3*0</f>
        <v>106</v>
      </c>
      <c r="O3" s="9">
        <f>E3</f>
        <v>0</v>
      </c>
      <c r="P3" s="10">
        <f>N3/330</f>
        <v>0.3212121212121212</v>
      </c>
      <c r="Q3" s="10">
        <f>N3/300</f>
        <v>0.35333333333333333</v>
      </c>
    </row>
    <row r="4" spans="1:17" s="3" customFormat="1" ht="12.75">
      <c r="A4" s="6">
        <v>2</v>
      </c>
      <c r="B4" s="7" t="s">
        <v>11</v>
      </c>
      <c r="C4" s="6" t="s">
        <v>12</v>
      </c>
      <c r="D4" s="6" t="s">
        <v>10</v>
      </c>
      <c r="E4" s="8">
        <v>0</v>
      </c>
      <c r="F4" s="8">
        <v>2</v>
      </c>
      <c r="G4" s="8">
        <v>0</v>
      </c>
      <c r="H4" s="8">
        <v>14</v>
      </c>
      <c r="I4" s="8">
        <v>0</v>
      </c>
      <c r="J4" s="8">
        <v>5</v>
      </c>
      <c r="K4" s="8">
        <v>5</v>
      </c>
      <c r="L4" s="8">
        <v>4</v>
      </c>
      <c r="M4" s="8">
        <f>E4+F4+G4+H4+I4+J4+K4+L4</f>
        <v>30</v>
      </c>
      <c r="N4" s="9">
        <f>E4*11+F4*10+G4*8+H4*5+I4*4+J4*2+K4*1+L4*0</f>
        <v>105</v>
      </c>
      <c r="O4" s="9">
        <f>E4</f>
        <v>0</v>
      </c>
      <c r="P4" s="10">
        <f>N4/330</f>
        <v>0.3181818181818182</v>
      </c>
      <c r="Q4" s="10">
        <f>N4/300</f>
        <v>0.35</v>
      </c>
    </row>
    <row r="5" spans="1:17" s="3" customFormat="1" ht="12.75">
      <c r="A5" s="6">
        <v>3</v>
      </c>
      <c r="B5" s="12" t="s">
        <v>13</v>
      </c>
      <c r="C5" s="6" t="s">
        <v>12</v>
      </c>
      <c r="D5" s="6" t="s">
        <v>10</v>
      </c>
      <c r="E5" s="8">
        <v>0</v>
      </c>
      <c r="F5" s="8">
        <v>0</v>
      </c>
      <c r="G5" s="8">
        <v>1</v>
      </c>
      <c r="H5" s="8">
        <v>15</v>
      </c>
      <c r="I5" s="8">
        <v>0</v>
      </c>
      <c r="J5" s="8">
        <v>1</v>
      </c>
      <c r="K5" s="8">
        <v>4</v>
      </c>
      <c r="L5" s="8">
        <v>9</v>
      </c>
      <c r="M5" s="8">
        <f>E5+F5+G5+H5+I5+J5+K5+L5</f>
        <v>30</v>
      </c>
      <c r="N5" s="9">
        <f>E5*11+F5*10+G5*8+H5*5+I5*4+J5*2+K5*1+L5*0</f>
        <v>89</v>
      </c>
      <c r="O5" s="9">
        <f>E5</f>
        <v>0</v>
      </c>
      <c r="P5" s="10">
        <f>N5/330</f>
        <v>0.2696969696969697</v>
      </c>
      <c r="Q5" s="10">
        <f>N5/300</f>
        <v>0.2966666666666667</v>
      </c>
    </row>
    <row r="6" spans="1:17" s="4" customFormat="1" ht="12.75">
      <c r="A6" s="11"/>
      <c r="B6" s="13"/>
      <c r="C6" s="14"/>
      <c r="D6" s="14"/>
      <c r="E6" s="11"/>
      <c r="F6" s="11"/>
      <c r="G6" s="11"/>
      <c r="H6" s="11"/>
      <c r="I6" s="11"/>
      <c r="J6" s="11"/>
      <c r="K6" s="11"/>
      <c r="L6" s="11"/>
      <c r="M6" s="11"/>
      <c r="N6" s="15"/>
      <c r="O6" s="15"/>
      <c r="P6" s="5"/>
      <c r="Q6" s="5"/>
    </row>
    <row r="7" spans="1:17" s="2" customFormat="1" ht="12.75">
      <c r="A7" s="16"/>
      <c r="B7" s="14"/>
      <c r="C7" s="14"/>
      <c r="D7" s="14"/>
      <c r="E7" s="11"/>
      <c r="F7" s="11"/>
      <c r="G7" s="11"/>
      <c r="H7" s="11"/>
      <c r="I7" s="11"/>
      <c r="J7" s="11"/>
      <c r="K7" s="11"/>
      <c r="L7" s="11"/>
      <c r="M7" s="11"/>
      <c r="N7" s="15"/>
      <c r="O7" s="15"/>
      <c r="P7" s="5"/>
      <c r="Q7" s="5"/>
    </row>
    <row r="8" spans="1:18" s="3" customFormat="1" ht="12.75">
      <c r="A8" s="6">
        <v>1</v>
      </c>
      <c r="B8" s="12" t="s">
        <v>14</v>
      </c>
      <c r="C8" s="6" t="s">
        <v>9</v>
      </c>
      <c r="D8" s="6" t="s">
        <v>15</v>
      </c>
      <c r="E8" s="8">
        <v>0</v>
      </c>
      <c r="F8" s="8">
        <v>4</v>
      </c>
      <c r="G8" s="8">
        <v>0</v>
      </c>
      <c r="H8" s="8">
        <v>10</v>
      </c>
      <c r="I8" s="8">
        <v>0</v>
      </c>
      <c r="J8" s="8">
        <v>5</v>
      </c>
      <c r="K8" s="8">
        <v>5</v>
      </c>
      <c r="L8" s="8">
        <v>6</v>
      </c>
      <c r="M8" s="8">
        <f>E8+F8+G8+H8+I8+J8+K8+L8</f>
        <v>30</v>
      </c>
      <c r="N8" s="9">
        <f>E8*11+F8*10+G8*8+H8*5+I8*4+J8*2+K8*1+L8*0</f>
        <v>105</v>
      </c>
      <c r="O8" s="9">
        <f>E8</f>
        <v>0</v>
      </c>
      <c r="P8" s="10">
        <f>N8/330</f>
        <v>0.3181818181818182</v>
      </c>
      <c r="Q8" s="10">
        <f>N8/300</f>
        <v>0.35</v>
      </c>
      <c r="R8" s="17"/>
    </row>
    <row r="9" spans="1:18" s="2" customFormat="1" ht="12.75">
      <c r="A9" s="11"/>
      <c r="B9" s="18"/>
      <c r="C9" s="14"/>
      <c r="D9" s="14"/>
      <c r="E9" s="11"/>
      <c r="F9" s="11"/>
      <c r="G9" s="11"/>
      <c r="H9" s="11"/>
      <c r="I9" s="11"/>
      <c r="J9" s="11"/>
      <c r="K9" s="11"/>
      <c r="L9" s="11"/>
      <c r="M9" s="11"/>
      <c r="N9" s="15"/>
      <c r="O9" s="15"/>
      <c r="P9" s="5"/>
      <c r="Q9" s="5"/>
      <c r="R9"/>
    </row>
    <row r="10" spans="1:17" s="2" customFormat="1" ht="12.75">
      <c r="A10" s="11"/>
      <c r="B10" s="14"/>
      <c r="C10" s="14"/>
      <c r="D10" s="14"/>
      <c r="E10" s="11"/>
      <c r="F10" s="11"/>
      <c r="G10" s="11"/>
      <c r="H10" s="11"/>
      <c r="I10" s="11"/>
      <c r="J10" s="11"/>
      <c r="K10" s="11"/>
      <c r="L10" s="11"/>
      <c r="M10" s="11"/>
      <c r="N10" s="15"/>
      <c r="O10" s="15"/>
      <c r="P10" s="5"/>
      <c r="Q10" s="5"/>
    </row>
    <row r="11" spans="1:17" s="11" customFormat="1" ht="12.75">
      <c r="A11" s="8">
        <v>1</v>
      </c>
      <c r="B11" s="8" t="s">
        <v>16</v>
      </c>
      <c r="C11" s="19" t="s">
        <v>9</v>
      </c>
      <c r="D11" s="8" t="s">
        <v>17</v>
      </c>
      <c r="E11" s="8">
        <v>1</v>
      </c>
      <c r="F11" s="8">
        <v>3</v>
      </c>
      <c r="G11" s="8">
        <v>13</v>
      </c>
      <c r="H11" s="8">
        <v>9</v>
      </c>
      <c r="I11" s="8">
        <v>0</v>
      </c>
      <c r="J11" s="8">
        <v>1</v>
      </c>
      <c r="K11" s="8">
        <v>2</v>
      </c>
      <c r="L11" s="8">
        <v>1</v>
      </c>
      <c r="M11" s="8">
        <f aca="true" t="shared" si="0" ref="M11:M16">E11+F11+G11+H11+I11+J11+K11+L11</f>
        <v>30</v>
      </c>
      <c r="N11" s="9">
        <f aca="true" t="shared" si="1" ref="N11:N16">E11*11+F11*10+G11*8+H11*5+I11*4+J11*2+K11*1+L11*0</f>
        <v>194</v>
      </c>
      <c r="O11" s="9">
        <f aca="true" t="shared" si="2" ref="O11:O16">E11</f>
        <v>1</v>
      </c>
      <c r="P11" s="10">
        <f aca="true" t="shared" si="3" ref="P11:P16">N11/330</f>
        <v>0.5878787878787879</v>
      </c>
      <c r="Q11" s="10">
        <f aca="true" t="shared" si="4" ref="Q11:Q16">N11/300</f>
        <v>0.6466666666666666</v>
      </c>
    </row>
    <row r="12" spans="1:17" s="11" customFormat="1" ht="12.75">
      <c r="A12" s="8">
        <v>2</v>
      </c>
      <c r="B12" s="12" t="s">
        <v>18</v>
      </c>
      <c r="C12" s="19" t="s">
        <v>9</v>
      </c>
      <c r="D12" s="8" t="s">
        <v>17</v>
      </c>
      <c r="E12" s="8">
        <v>1</v>
      </c>
      <c r="F12" s="8">
        <v>3</v>
      </c>
      <c r="G12" s="8">
        <v>5</v>
      </c>
      <c r="H12" s="8">
        <v>14</v>
      </c>
      <c r="I12" s="8">
        <v>1</v>
      </c>
      <c r="J12" s="8">
        <v>0</v>
      </c>
      <c r="K12" s="8">
        <v>3</v>
      </c>
      <c r="L12" s="8">
        <v>3</v>
      </c>
      <c r="M12" s="8">
        <f t="shared" si="0"/>
        <v>30</v>
      </c>
      <c r="N12" s="9">
        <f t="shared" si="1"/>
        <v>158</v>
      </c>
      <c r="O12" s="9">
        <f t="shared" si="2"/>
        <v>1</v>
      </c>
      <c r="P12" s="10">
        <f t="shared" si="3"/>
        <v>0.47878787878787876</v>
      </c>
      <c r="Q12" s="10">
        <f t="shared" si="4"/>
        <v>0.5266666666666666</v>
      </c>
    </row>
    <row r="13" spans="1:17" s="11" customFormat="1" ht="12.75">
      <c r="A13" s="8">
        <v>3</v>
      </c>
      <c r="B13" s="8" t="s">
        <v>19</v>
      </c>
      <c r="C13" s="8" t="s">
        <v>20</v>
      </c>
      <c r="D13" s="8" t="s">
        <v>17</v>
      </c>
      <c r="E13" s="8">
        <v>1</v>
      </c>
      <c r="F13" s="8">
        <v>2</v>
      </c>
      <c r="G13" s="8">
        <v>7</v>
      </c>
      <c r="H13" s="8">
        <v>11</v>
      </c>
      <c r="I13" s="8">
        <v>0</v>
      </c>
      <c r="J13" s="8">
        <v>2</v>
      </c>
      <c r="K13" s="8">
        <v>5</v>
      </c>
      <c r="L13" s="8">
        <v>2</v>
      </c>
      <c r="M13" s="8">
        <f t="shared" si="0"/>
        <v>30</v>
      </c>
      <c r="N13" s="9">
        <f t="shared" si="1"/>
        <v>151</v>
      </c>
      <c r="O13" s="9">
        <f t="shared" si="2"/>
        <v>1</v>
      </c>
      <c r="P13" s="10">
        <f t="shared" si="3"/>
        <v>0.4575757575757576</v>
      </c>
      <c r="Q13" s="10">
        <f t="shared" si="4"/>
        <v>0.5033333333333333</v>
      </c>
    </row>
    <row r="14" spans="1:18" s="3" customFormat="1" ht="12.75">
      <c r="A14" s="8">
        <v>4</v>
      </c>
      <c r="B14" s="12" t="s">
        <v>21</v>
      </c>
      <c r="C14" s="19" t="s">
        <v>22</v>
      </c>
      <c r="D14" s="8" t="s">
        <v>17</v>
      </c>
      <c r="E14" s="8">
        <v>0</v>
      </c>
      <c r="F14" s="8">
        <v>2</v>
      </c>
      <c r="G14" s="8">
        <v>4</v>
      </c>
      <c r="H14" s="8">
        <v>17</v>
      </c>
      <c r="I14" s="8">
        <v>1</v>
      </c>
      <c r="J14" s="8">
        <v>1</v>
      </c>
      <c r="K14" s="8">
        <v>2</v>
      </c>
      <c r="L14" s="8">
        <v>3</v>
      </c>
      <c r="M14" s="8">
        <f t="shared" si="0"/>
        <v>30</v>
      </c>
      <c r="N14" s="9">
        <f t="shared" si="1"/>
        <v>145</v>
      </c>
      <c r="O14" s="9">
        <f t="shared" si="2"/>
        <v>0</v>
      </c>
      <c r="P14" s="10">
        <f t="shared" si="3"/>
        <v>0.4393939393939394</v>
      </c>
      <c r="Q14" s="10">
        <f t="shared" si="4"/>
        <v>0.48333333333333334</v>
      </c>
      <c r="R14" s="11"/>
    </row>
    <row r="15" spans="1:17" s="3" customFormat="1" ht="12.75">
      <c r="A15" s="8">
        <v>5</v>
      </c>
      <c r="B15" s="12" t="s">
        <v>23</v>
      </c>
      <c r="C15" s="6" t="s">
        <v>24</v>
      </c>
      <c r="D15" s="8" t="s">
        <v>17</v>
      </c>
      <c r="E15" s="8">
        <v>1</v>
      </c>
      <c r="F15" s="8">
        <v>0</v>
      </c>
      <c r="G15" s="8">
        <v>3</v>
      </c>
      <c r="H15" s="8">
        <v>12</v>
      </c>
      <c r="I15" s="8">
        <v>1</v>
      </c>
      <c r="J15" s="8">
        <v>4</v>
      </c>
      <c r="K15" s="8">
        <v>4</v>
      </c>
      <c r="L15" s="8">
        <v>5</v>
      </c>
      <c r="M15" s="8">
        <f t="shared" si="0"/>
        <v>30</v>
      </c>
      <c r="N15" s="9">
        <f t="shared" si="1"/>
        <v>111</v>
      </c>
      <c r="O15" s="9">
        <f t="shared" si="2"/>
        <v>1</v>
      </c>
      <c r="P15" s="10">
        <f t="shared" si="3"/>
        <v>0.33636363636363636</v>
      </c>
      <c r="Q15" s="10">
        <f t="shared" si="4"/>
        <v>0.37</v>
      </c>
    </row>
    <row r="16" spans="1:17" s="3" customFormat="1" ht="12.75">
      <c r="A16" s="8">
        <v>6</v>
      </c>
      <c r="B16" s="20" t="s">
        <v>25</v>
      </c>
      <c r="C16" s="19" t="s">
        <v>12</v>
      </c>
      <c r="D16" s="8" t="s">
        <v>17</v>
      </c>
      <c r="E16" s="8">
        <v>0</v>
      </c>
      <c r="F16" s="8">
        <v>2</v>
      </c>
      <c r="G16" s="8">
        <v>1</v>
      </c>
      <c r="H16" s="8">
        <v>14</v>
      </c>
      <c r="I16" s="8">
        <v>0</v>
      </c>
      <c r="J16" s="8">
        <v>2</v>
      </c>
      <c r="K16" s="8">
        <v>6</v>
      </c>
      <c r="L16" s="8">
        <v>5</v>
      </c>
      <c r="M16" s="8">
        <f t="shared" si="0"/>
        <v>30</v>
      </c>
      <c r="N16" s="9">
        <f t="shared" si="1"/>
        <v>108</v>
      </c>
      <c r="O16" s="9">
        <f t="shared" si="2"/>
        <v>0</v>
      </c>
      <c r="P16" s="10">
        <f t="shared" si="3"/>
        <v>0.32727272727272727</v>
      </c>
      <c r="Q16" s="10">
        <f t="shared" si="4"/>
        <v>0.36</v>
      </c>
    </row>
    <row r="17" spans="2:17" ht="12.75">
      <c r="B17" s="4"/>
      <c r="C17" s="4"/>
      <c r="D17" s="4"/>
      <c r="P17" s="5"/>
      <c r="Q17" s="5"/>
    </row>
    <row r="18" spans="1:17" s="2" customFormat="1" ht="12.75">
      <c r="A18" s="11"/>
      <c r="B18" s="14"/>
      <c r="C18" s="14"/>
      <c r="D18" s="14"/>
      <c r="E18" s="11"/>
      <c r="F18" s="11"/>
      <c r="G18" s="11"/>
      <c r="H18" s="11"/>
      <c r="I18" s="11"/>
      <c r="J18" s="11"/>
      <c r="K18" s="11"/>
      <c r="L18" s="11"/>
      <c r="M18" s="11"/>
      <c r="N18" s="15"/>
      <c r="O18" s="15"/>
      <c r="P18" s="5"/>
      <c r="Q18" s="5"/>
    </row>
    <row r="19" spans="1:17" s="11" customFormat="1" ht="12.75">
      <c r="A19" s="6">
        <v>1</v>
      </c>
      <c r="B19" s="6" t="s">
        <v>26</v>
      </c>
      <c r="C19" s="6" t="s">
        <v>20</v>
      </c>
      <c r="D19" s="6" t="s">
        <v>27</v>
      </c>
      <c r="E19" s="8">
        <v>2</v>
      </c>
      <c r="F19" s="8">
        <v>3</v>
      </c>
      <c r="G19" s="8">
        <v>7</v>
      </c>
      <c r="H19" s="8">
        <v>12</v>
      </c>
      <c r="I19" s="8">
        <v>0</v>
      </c>
      <c r="J19" s="8">
        <v>0</v>
      </c>
      <c r="K19" s="8">
        <v>5</v>
      </c>
      <c r="L19" s="8">
        <v>1</v>
      </c>
      <c r="M19" s="8">
        <f>E19+F19+G19+H19+I19+J19+K19+L19</f>
        <v>30</v>
      </c>
      <c r="N19" s="9">
        <f>E19*11+F19*10+G19*8+H19*5+I19*4+J19*2+K19*1+L19*0</f>
        <v>173</v>
      </c>
      <c r="O19" s="9">
        <f>E19</f>
        <v>2</v>
      </c>
      <c r="P19" s="10">
        <f>N19/330</f>
        <v>0.5242424242424243</v>
      </c>
      <c r="Q19" s="10">
        <f>N19/300</f>
        <v>0.5766666666666667</v>
      </c>
    </row>
    <row r="20" spans="1:17" s="14" customFormat="1" ht="12.75">
      <c r="A20" s="11"/>
      <c r="E20" s="11"/>
      <c r="F20" s="11"/>
      <c r="G20" s="11"/>
      <c r="H20" s="11"/>
      <c r="I20" s="11"/>
      <c r="J20" s="11"/>
      <c r="K20" s="11"/>
      <c r="L20" s="11"/>
      <c r="M20" s="11"/>
      <c r="N20" s="15"/>
      <c r="O20" s="15"/>
      <c r="P20" s="5"/>
      <c r="Q20" s="5"/>
    </row>
    <row r="21" spans="1:17" s="2" customFormat="1" ht="12.75">
      <c r="A21" s="3"/>
      <c r="B21" s="4"/>
      <c r="C21" s="4"/>
      <c r="D21" s="14"/>
      <c r="E21" s="11"/>
      <c r="F21" s="11"/>
      <c r="G21" s="11"/>
      <c r="H21" s="11"/>
      <c r="I21" s="11"/>
      <c r="J21" s="11"/>
      <c r="K21" s="11"/>
      <c r="L21" s="11"/>
      <c r="M21" s="11"/>
      <c r="N21" s="15"/>
      <c r="O21" s="15"/>
      <c r="P21" s="5"/>
      <c r="Q21" s="5"/>
    </row>
    <row r="22" spans="1:17" s="11" customFormat="1" ht="12.75">
      <c r="A22" s="6">
        <v>1</v>
      </c>
      <c r="B22" s="6" t="s">
        <v>28</v>
      </c>
      <c r="C22" s="6" t="s">
        <v>29</v>
      </c>
      <c r="D22" s="6" t="s">
        <v>30</v>
      </c>
      <c r="E22" s="8">
        <v>0</v>
      </c>
      <c r="F22" s="8">
        <v>4</v>
      </c>
      <c r="G22" s="8">
        <v>7</v>
      </c>
      <c r="H22" s="8">
        <v>13</v>
      </c>
      <c r="I22" s="8">
        <v>1</v>
      </c>
      <c r="J22" s="8">
        <v>1</v>
      </c>
      <c r="K22" s="8">
        <v>3</v>
      </c>
      <c r="L22" s="8">
        <v>1</v>
      </c>
      <c r="M22" s="8">
        <f>E22+F22+G22+H22+I22+J22+K22+L22</f>
        <v>30</v>
      </c>
      <c r="N22" s="9">
        <f>E22*11+F22*10+G22*8+H22*5+I22*4+J22*2+K22*1+L22*0</f>
        <v>170</v>
      </c>
      <c r="O22" s="9">
        <f>E22</f>
        <v>0</v>
      </c>
      <c r="P22" s="10">
        <f>N22/330</f>
        <v>0.5151515151515151</v>
      </c>
      <c r="Q22" s="10">
        <f>N22/300</f>
        <v>0.5666666666666667</v>
      </c>
    </row>
    <row r="23" spans="1:17" s="11" customFormat="1" ht="12.75">
      <c r="A23" s="6">
        <v>2</v>
      </c>
      <c r="B23" s="6" t="s">
        <v>31</v>
      </c>
      <c r="C23" s="6" t="s">
        <v>32</v>
      </c>
      <c r="D23" s="6" t="s">
        <v>30</v>
      </c>
      <c r="E23" s="8">
        <v>0</v>
      </c>
      <c r="F23" s="8">
        <v>0</v>
      </c>
      <c r="G23" s="8">
        <v>4</v>
      </c>
      <c r="H23" s="8">
        <v>12</v>
      </c>
      <c r="I23" s="8">
        <v>0</v>
      </c>
      <c r="J23" s="8">
        <v>3</v>
      </c>
      <c r="K23" s="8">
        <v>5</v>
      </c>
      <c r="L23" s="8">
        <v>6</v>
      </c>
      <c r="M23" s="8">
        <f>E23+F23+G23+H23+I23+J23+K23+L23</f>
        <v>30</v>
      </c>
      <c r="N23" s="9">
        <f>E23*11+F23*10+G23*8+H23*5+I23*4+J23*2+K23*1+L23*0</f>
        <v>103</v>
      </c>
      <c r="O23" s="9">
        <f>E23</f>
        <v>0</v>
      </c>
      <c r="P23" s="10">
        <f>N23/330</f>
        <v>0.31212121212121213</v>
      </c>
      <c r="Q23" s="10">
        <f>N23/300</f>
        <v>0.3433333333333333</v>
      </c>
    </row>
    <row r="25" spans="1:17" s="2" customFormat="1" ht="12.75">
      <c r="A25" s="11"/>
      <c r="B25" s="14"/>
      <c r="C25" s="14"/>
      <c r="D25" s="14"/>
      <c r="E25" s="11"/>
      <c r="F25" s="11"/>
      <c r="G25" s="11"/>
      <c r="H25" s="11"/>
      <c r="I25" s="11"/>
      <c r="J25" s="11"/>
      <c r="K25" s="11"/>
      <c r="L25" s="11"/>
      <c r="M25" s="11"/>
      <c r="N25" s="15"/>
      <c r="O25" s="15"/>
      <c r="P25" s="5"/>
      <c r="Q25" s="5"/>
    </row>
    <row r="26" spans="1:17" s="11" customFormat="1" ht="12.75">
      <c r="A26" s="6">
        <v>1</v>
      </c>
      <c r="B26" s="6" t="s">
        <v>33</v>
      </c>
      <c r="C26" s="6"/>
      <c r="D26" s="6" t="s">
        <v>34</v>
      </c>
      <c r="E26" s="8">
        <v>2</v>
      </c>
      <c r="F26" s="8">
        <v>2</v>
      </c>
      <c r="G26" s="8">
        <v>12</v>
      </c>
      <c r="H26" s="8">
        <v>11</v>
      </c>
      <c r="I26" s="8">
        <v>1</v>
      </c>
      <c r="J26" s="8">
        <v>0</v>
      </c>
      <c r="K26" s="8">
        <v>2</v>
      </c>
      <c r="L26" s="8">
        <v>0</v>
      </c>
      <c r="M26" s="8">
        <f>E26+F26+G26+H26+I26+J26+K26+L26</f>
        <v>30</v>
      </c>
      <c r="N26" s="9">
        <f>E26*11+F26*10+G26*8+H26*5+I26*4+J26*2+K26*1+L26*0</f>
        <v>199</v>
      </c>
      <c r="O26" s="9">
        <f>E26</f>
        <v>2</v>
      </c>
      <c r="P26" s="10">
        <f>N26/330</f>
        <v>0.603030303030303</v>
      </c>
      <c r="Q26" s="10">
        <f>N26/300</f>
        <v>0.6633333333333333</v>
      </c>
    </row>
    <row r="27" spans="1:17" s="2" customFormat="1" ht="12.75">
      <c r="A27" s="11"/>
      <c r="B27" s="14"/>
      <c r="C27" s="14"/>
      <c r="D27" s="14"/>
      <c r="E27" s="11"/>
      <c r="F27" s="11"/>
      <c r="G27" s="11"/>
      <c r="H27" s="11"/>
      <c r="I27" s="11"/>
      <c r="J27" s="11"/>
      <c r="K27" s="11"/>
      <c r="L27" s="11"/>
      <c r="M27" s="11"/>
      <c r="N27" s="15"/>
      <c r="O27" s="15"/>
      <c r="P27" s="5"/>
      <c r="Q27" s="5"/>
    </row>
    <row r="28" spans="1:17" s="2" customFormat="1" ht="12.75">
      <c r="A28" s="11"/>
      <c r="B28" s="14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5"/>
      <c r="O28" s="15"/>
      <c r="P28" s="5"/>
      <c r="Q28" s="5"/>
    </row>
    <row r="29" spans="1:18" s="11" customFormat="1" ht="12.75">
      <c r="A29" s="8">
        <v>1</v>
      </c>
      <c r="B29" s="6" t="s">
        <v>35</v>
      </c>
      <c r="C29" s="6" t="s">
        <v>29</v>
      </c>
      <c r="D29" s="6" t="s">
        <v>36</v>
      </c>
      <c r="E29" s="8">
        <v>5</v>
      </c>
      <c r="F29" s="8">
        <v>1</v>
      </c>
      <c r="G29" s="8">
        <v>15</v>
      </c>
      <c r="H29" s="8">
        <v>8</v>
      </c>
      <c r="I29" s="8">
        <v>1</v>
      </c>
      <c r="J29" s="8">
        <v>0</v>
      </c>
      <c r="K29" s="8">
        <v>0</v>
      </c>
      <c r="L29" s="8">
        <v>0</v>
      </c>
      <c r="M29" s="8">
        <f>E29+F29+G29+H29+I29+J29+K29+L29</f>
        <v>30</v>
      </c>
      <c r="N29" s="9">
        <f>E29*11+F29*10+G29*8+H29*5+I29*4+J29*2+K29*1+L29*0</f>
        <v>229</v>
      </c>
      <c r="O29" s="9">
        <f>E29</f>
        <v>5</v>
      </c>
      <c r="P29" s="10">
        <f>N29/330</f>
        <v>0.693939393939394</v>
      </c>
      <c r="Q29" s="10">
        <f>N29/300</f>
        <v>0.7633333333333333</v>
      </c>
      <c r="R29" s="3"/>
    </row>
    <row r="30" spans="1:18" s="3" customFormat="1" ht="12.75">
      <c r="A30" s="8">
        <v>2</v>
      </c>
      <c r="B30" s="12" t="s">
        <v>37</v>
      </c>
      <c r="C30" s="6" t="s">
        <v>22</v>
      </c>
      <c r="D30" s="6" t="s">
        <v>36</v>
      </c>
      <c r="E30" s="8">
        <v>3</v>
      </c>
      <c r="F30" s="8">
        <v>5</v>
      </c>
      <c r="G30" s="8">
        <v>10</v>
      </c>
      <c r="H30" s="8">
        <v>12</v>
      </c>
      <c r="I30" s="8">
        <v>0</v>
      </c>
      <c r="J30" s="8">
        <v>0</v>
      </c>
      <c r="K30" s="8">
        <v>0</v>
      </c>
      <c r="L30" s="8">
        <v>0</v>
      </c>
      <c r="M30" s="8">
        <f>E30+F30+G30+H30+I30+J30+K30+L30</f>
        <v>30</v>
      </c>
      <c r="N30" s="9">
        <f>E30*11+F30*10+G30*8+H30*5+I30*4+J30*2+K30*1+L30*0</f>
        <v>223</v>
      </c>
      <c r="O30" s="9">
        <f>E30</f>
        <v>3</v>
      </c>
      <c r="P30" s="10">
        <f>N30/330</f>
        <v>0.6757575757575758</v>
      </c>
      <c r="Q30" s="10">
        <f>N30/300</f>
        <v>0.7433333333333333</v>
      </c>
      <c r="R30" s="3" t="s">
        <v>38</v>
      </c>
    </row>
    <row r="31" spans="1:18" s="3" customFormat="1" ht="12.75">
      <c r="A31" s="8">
        <v>3</v>
      </c>
      <c r="B31" s="6" t="s">
        <v>39</v>
      </c>
      <c r="C31" s="6" t="s">
        <v>24</v>
      </c>
      <c r="D31" s="6" t="s">
        <v>36</v>
      </c>
      <c r="E31" s="8">
        <v>2</v>
      </c>
      <c r="F31" s="8">
        <v>5</v>
      </c>
      <c r="G31" s="8">
        <v>12</v>
      </c>
      <c r="H31" s="8">
        <v>11</v>
      </c>
      <c r="I31" s="8">
        <v>0</v>
      </c>
      <c r="J31" s="8">
        <v>0</v>
      </c>
      <c r="K31" s="8">
        <v>0</v>
      </c>
      <c r="L31" s="8">
        <v>0</v>
      </c>
      <c r="M31" s="8">
        <f>E31+F31+G31+H31+I31+J31+K31+L31</f>
        <v>30</v>
      </c>
      <c r="N31" s="9">
        <f>E31*11+F31*10+G31*8+H31*5+I31*4+J31*2+K31*1+L31*0</f>
        <v>223</v>
      </c>
      <c r="O31" s="9">
        <f>E31</f>
        <v>2</v>
      </c>
      <c r="P31" s="10">
        <f>N31/330</f>
        <v>0.6757575757575758</v>
      </c>
      <c r="Q31" s="10">
        <f>N31/300</f>
        <v>0.7433333333333333</v>
      </c>
      <c r="R31" s="11"/>
    </row>
    <row r="33" spans="1:17" ht="13.5" customHeight="1">
      <c r="A33" s="3"/>
      <c r="B33" s="4"/>
      <c r="C33" s="4"/>
      <c r="D33" s="14"/>
      <c r="E33" s="11"/>
      <c r="F33" s="11"/>
      <c r="G33" s="11"/>
      <c r="H33" s="11"/>
      <c r="I33" s="11"/>
      <c r="J33" s="11"/>
      <c r="K33" s="11"/>
      <c r="L33" s="11"/>
      <c r="M33" s="11"/>
      <c r="N33" s="15"/>
      <c r="O33" s="15"/>
      <c r="P33" s="5"/>
      <c r="Q33" s="5"/>
    </row>
    <row r="34" spans="1:17" s="11" customFormat="1" ht="12.75">
      <c r="A34" s="6">
        <v>1</v>
      </c>
      <c r="B34" s="6" t="s">
        <v>40</v>
      </c>
      <c r="C34" s="6" t="s">
        <v>41</v>
      </c>
      <c r="D34" s="6" t="s">
        <v>42</v>
      </c>
      <c r="E34" s="8">
        <v>3</v>
      </c>
      <c r="F34" s="8">
        <v>5</v>
      </c>
      <c r="G34" s="8">
        <v>12</v>
      </c>
      <c r="H34" s="8">
        <v>9</v>
      </c>
      <c r="I34" s="8">
        <v>0</v>
      </c>
      <c r="J34" s="8">
        <v>0</v>
      </c>
      <c r="K34" s="8">
        <v>1</v>
      </c>
      <c r="L34" s="8">
        <v>0</v>
      </c>
      <c r="M34" s="8">
        <f>E34+F34+G34+H34+I34+J34+K34+L34</f>
        <v>30</v>
      </c>
      <c r="N34" s="9">
        <f>E34*11+F34*10+G34*8+H34*5+I34*4+J34*2+K34*1+L34*0</f>
        <v>225</v>
      </c>
      <c r="O34" s="9">
        <f>E34</f>
        <v>3</v>
      </c>
      <c r="P34" s="10">
        <f>N34/330</f>
        <v>0.6818181818181818</v>
      </c>
      <c r="Q34" s="10">
        <f>N34/300</f>
        <v>0.75</v>
      </c>
    </row>
    <row r="35" spans="1:17" s="11" customFormat="1" ht="12.75">
      <c r="A35" s="6">
        <v>2</v>
      </c>
      <c r="B35" s="6" t="s">
        <v>43</v>
      </c>
      <c r="C35" s="6" t="s">
        <v>44</v>
      </c>
      <c r="D35" s="6" t="s">
        <v>42</v>
      </c>
      <c r="E35" s="8">
        <v>1</v>
      </c>
      <c r="F35" s="8">
        <v>0</v>
      </c>
      <c r="G35" s="8">
        <v>5</v>
      </c>
      <c r="H35" s="8">
        <v>12</v>
      </c>
      <c r="I35" s="8">
        <v>1</v>
      </c>
      <c r="J35" s="8">
        <v>1</v>
      </c>
      <c r="K35" s="8">
        <v>5</v>
      </c>
      <c r="L35" s="8">
        <v>5</v>
      </c>
      <c r="M35" s="8">
        <f>E35+F35+G35+H35+I35+J35+K35+L35</f>
        <v>30</v>
      </c>
      <c r="N35" s="9">
        <f>E35*11+F35*10+G35*8+H35*5+I35*4+J35*2+K35*1+L35*0</f>
        <v>122</v>
      </c>
      <c r="O35" s="9">
        <f>E35</f>
        <v>1</v>
      </c>
      <c r="P35" s="10">
        <f>N35/330</f>
        <v>0.3696969696969697</v>
      </c>
      <c r="Q35" s="10">
        <f>N35/300</f>
        <v>0.4066666666666667</v>
      </c>
    </row>
    <row r="36" spans="2:17" ht="12.75">
      <c r="B36" s="4"/>
      <c r="C36" s="4"/>
      <c r="D36" s="4"/>
      <c r="P36" s="5"/>
      <c r="Q36" s="5"/>
    </row>
    <row r="37" spans="2:17" ht="12.75">
      <c r="B37" s="4"/>
      <c r="C37" s="4"/>
      <c r="D37" s="4"/>
      <c r="P37" s="5"/>
      <c r="Q37" s="5"/>
    </row>
    <row r="38" spans="1:17" s="3" customFormat="1" ht="12.75">
      <c r="A38" s="6">
        <v>1</v>
      </c>
      <c r="B38" s="12" t="s">
        <v>45</v>
      </c>
      <c r="C38" s="6" t="s">
        <v>20</v>
      </c>
      <c r="D38" s="6" t="s">
        <v>46</v>
      </c>
      <c r="E38" s="8">
        <v>2</v>
      </c>
      <c r="F38" s="8">
        <v>1</v>
      </c>
      <c r="G38" s="8">
        <v>5</v>
      </c>
      <c r="H38" s="8">
        <v>13</v>
      </c>
      <c r="I38" s="8">
        <v>0</v>
      </c>
      <c r="J38" s="8">
        <v>1</v>
      </c>
      <c r="K38" s="8">
        <v>4</v>
      </c>
      <c r="L38" s="8">
        <v>4</v>
      </c>
      <c r="M38" s="8">
        <f>E38+F38+G38+H38+I38+J38+K38+L38</f>
        <v>30</v>
      </c>
      <c r="N38" s="9">
        <f>E38*11+F38*10+G38*8+H38*5+I38*4+J38*2+K38*1+L38*0</f>
        <v>143</v>
      </c>
      <c r="O38" s="9">
        <f>E38</f>
        <v>2</v>
      </c>
      <c r="P38" s="10">
        <f>N38/330</f>
        <v>0.43333333333333335</v>
      </c>
      <c r="Q38" s="10">
        <f>N38/300</f>
        <v>0.4766666666666667</v>
      </c>
    </row>
    <row r="39" spans="1:17" s="14" customFormat="1" ht="12.75">
      <c r="A39" s="11"/>
      <c r="E39" s="11"/>
      <c r="F39" s="11"/>
      <c r="G39" s="11"/>
      <c r="H39" s="11"/>
      <c r="I39" s="11"/>
      <c r="J39" s="11"/>
      <c r="K39" s="11"/>
      <c r="L39" s="11"/>
      <c r="M39" s="11"/>
      <c r="N39" s="15"/>
      <c r="O39" s="15"/>
      <c r="P39" s="5"/>
      <c r="Q39" s="5"/>
    </row>
    <row r="40" spans="1:17" s="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5"/>
      <c r="O40" s="15"/>
      <c r="P40" s="5"/>
      <c r="Q40" s="5"/>
    </row>
    <row r="41" spans="1:17" s="3" customFormat="1" ht="12.75">
      <c r="A41" s="6">
        <v>1</v>
      </c>
      <c r="B41" s="6" t="s">
        <v>47</v>
      </c>
      <c r="C41" s="6" t="s">
        <v>41</v>
      </c>
      <c r="D41" s="6" t="s">
        <v>48</v>
      </c>
      <c r="E41" s="8">
        <v>2</v>
      </c>
      <c r="F41" s="8">
        <v>2</v>
      </c>
      <c r="G41" s="8">
        <v>3</v>
      </c>
      <c r="H41" s="8">
        <v>17</v>
      </c>
      <c r="I41" s="8">
        <v>0</v>
      </c>
      <c r="J41" s="8">
        <v>0</v>
      </c>
      <c r="K41" s="8">
        <v>4</v>
      </c>
      <c r="L41" s="8">
        <v>2</v>
      </c>
      <c r="M41" s="8">
        <f>E41+F41+G41+H41+I41+J41+K41+L41</f>
        <v>30</v>
      </c>
      <c r="N41" s="9">
        <f>E41*11+F41*10+G41*8+H41*5+I41*4+J41*2+K41*1+L41*0</f>
        <v>155</v>
      </c>
      <c r="O41" s="9">
        <f>E41</f>
        <v>2</v>
      </c>
      <c r="P41" s="10">
        <f>N41/330</f>
        <v>0.4696969696969697</v>
      </c>
      <c r="Q41" s="10">
        <f>N41/300</f>
        <v>0.5166666666666667</v>
      </c>
    </row>
    <row r="42" spans="1:17" s="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5"/>
      <c r="O42" s="15"/>
      <c r="P42" s="5"/>
      <c r="Q42" s="5"/>
    </row>
    <row r="44" spans="1:17" s="11" customFormat="1" ht="12.75">
      <c r="A44" s="6">
        <v>1</v>
      </c>
      <c r="B44" s="6" t="s">
        <v>49</v>
      </c>
      <c r="C44" s="6" t="s">
        <v>41</v>
      </c>
      <c r="D44" s="6" t="s">
        <v>50</v>
      </c>
      <c r="E44" s="8">
        <v>6</v>
      </c>
      <c r="F44" s="8">
        <v>6</v>
      </c>
      <c r="G44" s="8">
        <v>12</v>
      </c>
      <c r="H44" s="8">
        <v>5</v>
      </c>
      <c r="I44" s="8">
        <v>0</v>
      </c>
      <c r="J44" s="8">
        <v>0</v>
      </c>
      <c r="K44" s="8">
        <v>1</v>
      </c>
      <c r="L44" s="8">
        <v>0</v>
      </c>
      <c r="M44" s="8">
        <f>E44+F44+G44+H44+I44+J44+K44+L44</f>
        <v>30</v>
      </c>
      <c r="N44" s="9">
        <f>E44*11+F44*10+G44*8+H44*5+I44*4+J44*2+K44*1+L44*0</f>
        <v>248</v>
      </c>
      <c r="O44" s="9">
        <f>E44</f>
        <v>6</v>
      </c>
      <c r="P44" s="10">
        <f>N44/330</f>
        <v>0.7515151515151515</v>
      </c>
      <c r="Q44" s="10">
        <f>N44/300</f>
        <v>0.8266666666666667</v>
      </c>
    </row>
    <row r="45" spans="1:17" s="3" customFormat="1" ht="12.75">
      <c r="A45" s="6">
        <v>2</v>
      </c>
      <c r="B45" s="6" t="s">
        <v>51</v>
      </c>
      <c r="C45" s="6" t="s">
        <v>20</v>
      </c>
      <c r="D45" s="6" t="s">
        <v>50</v>
      </c>
      <c r="E45" s="8">
        <v>1</v>
      </c>
      <c r="F45" s="8">
        <v>3</v>
      </c>
      <c r="G45" s="8">
        <v>2</v>
      </c>
      <c r="H45" s="8">
        <v>12</v>
      </c>
      <c r="I45" s="8">
        <v>1</v>
      </c>
      <c r="J45" s="8">
        <v>3</v>
      </c>
      <c r="K45" s="8">
        <v>3</v>
      </c>
      <c r="L45" s="8">
        <v>5</v>
      </c>
      <c r="M45" s="8">
        <f>E45+F45+G45+H45+I45+J45+K45+L45</f>
        <v>30</v>
      </c>
      <c r="N45" s="9">
        <f>E45*11+F45*10+G45*8+H45*5+I45*4+J45*2+K45*1+L45*0</f>
        <v>130</v>
      </c>
      <c r="O45" s="9">
        <f>E45</f>
        <v>1</v>
      </c>
      <c r="P45" s="10">
        <f>N45/330</f>
        <v>0.3939393939393939</v>
      </c>
      <c r="Q45" s="10">
        <f>N45/300</f>
        <v>0.43333333333333335</v>
      </c>
    </row>
    <row r="46" spans="14:17" s="11" customFormat="1" ht="12.75">
      <c r="N46" s="15"/>
      <c r="O46" s="15"/>
      <c r="P46" s="5"/>
      <c r="Q46" s="5"/>
    </row>
    <row r="47" spans="1:17" s="4" customFormat="1" ht="12.75">
      <c r="A47" s="11"/>
      <c r="B47" s="14"/>
      <c r="C47" s="14"/>
      <c r="D47" s="14"/>
      <c r="E47" s="11"/>
      <c r="F47" s="11"/>
      <c r="G47" s="11"/>
      <c r="H47" s="11"/>
      <c r="I47" s="11"/>
      <c r="J47" s="11"/>
      <c r="K47" s="11"/>
      <c r="L47" s="11"/>
      <c r="M47" s="11"/>
      <c r="N47" s="15"/>
      <c r="O47" s="15"/>
      <c r="P47" s="5"/>
      <c r="Q47" s="5"/>
    </row>
    <row r="48" spans="1:86" s="6" customFormat="1" ht="12.75">
      <c r="A48" s="6">
        <v>1</v>
      </c>
      <c r="B48" s="12" t="s">
        <v>52</v>
      </c>
      <c r="D48" s="6" t="s">
        <v>53</v>
      </c>
      <c r="E48" s="8">
        <v>0</v>
      </c>
      <c r="F48" s="8">
        <v>0</v>
      </c>
      <c r="G48" s="8">
        <v>9</v>
      </c>
      <c r="H48" s="8">
        <v>13</v>
      </c>
      <c r="I48" s="8">
        <v>1</v>
      </c>
      <c r="J48" s="8">
        <v>0</v>
      </c>
      <c r="K48" s="8">
        <v>2</v>
      </c>
      <c r="L48" s="8">
        <v>5</v>
      </c>
      <c r="M48" s="8">
        <f>E48+F48+G48+H48+I48+J48+K48+L48</f>
        <v>30</v>
      </c>
      <c r="N48" s="9">
        <f>E48*11+F48*10+G48*8+H48*5+I48*4+J48*2+K48*1+L48*0</f>
        <v>143</v>
      </c>
      <c r="O48" s="9">
        <f>E48</f>
        <v>0</v>
      </c>
      <c r="P48" s="10">
        <f>N48/330</f>
        <v>0.43333333333333335</v>
      </c>
      <c r="Q48" s="10">
        <f>N48/300</f>
        <v>0.4766666666666667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</row>
    <row r="49" spans="1:17" s="14" customFormat="1" ht="12.75">
      <c r="A49" s="11"/>
      <c r="E49" s="11"/>
      <c r="F49" s="11"/>
      <c r="G49" s="11"/>
      <c r="H49" s="11"/>
      <c r="I49" s="11"/>
      <c r="J49" s="11"/>
      <c r="K49" s="11"/>
      <c r="L49" s="11"/>
      <c r="M49" s="11"/>
      <c r="N49" s="15"/>
      <c r="O49" s="15"/>
      <c r="P49" s="5"/>
      <c r="Q49" s="5"/>
    </row>
    <row r="50" spans="1:17" ht="12.75">
      <c r="A50" s="11"/>
      <c r="B50" s="14"/>
      <c r="C50" s="14"/>
      <c r="D50" s="14"/>
      <c r="E50" s="11"/>
      <c r="F50" s="11"/>
      <c r="G50" s="11"/>
      <c r="H50" s="11"/>
      <c r="I50" s="11"/>
      <c r="J50" s="11"/>
      <c r="K50" s="11"/>
      <c r="L50" s="11"/>
      <c r="M50" s="11"/>
      <c r="N50" s="15"/>
      <c r="O50" s="15"/>
      <c r="P50" s="5"/>
      <c r="Q50" s="5"/>
    </row>
    <row r="51" spans="1:17" s="3" customFormat="1" ht="12.75">
      <c r="A51" s="6">
        <v>1</v>
      </c>
      <c r="B51" s="6" t="s">
        <v>54</v>
      </c>
      <c r="C51" s="6" t="s">
        <v>41</v>
      </c>
      <c r="D51" s="6" t="s">
        <v>55</v>
      </c>
      <c r="E51" s="8">
        <v>5</v>
      </c>
      <c r="F51" s="8">
        <v>6</v>
      </c>
      <c r="G51" s="8">
        <v>8</v>
      </c>
      <c r="H51" s="8">
        <v>8</v>
      </c>
      <c r="I51" s="8">
        <v>2</v>
      </c>
      <c r="J51" s="8">
        <v>1</v>
      </c>
      <c r="K51" s="8">
        <v>0</v>
      </c>
      <c r="L51" s="8">
        <v>0</v>
      </c>
      <c r="M51" s="8">
        <f>E51+F51+G51+H51+I51+J51+K51+L51</f>
        <v>30</v>
      </c>
      <c r="N51" s="9">
        <f>E51*11+F51*10+G51*8+H51*5+I51*4+J51*2+K51*1+L51*0</f>
        <v>229</v>
      </c>
      <c r="O51" s="9">
        <f>E51</f>
        <v>5</v>
      </c>
      <c r="P51" s="10">
        <f>N51/330</f>
        <v>0.693939393939394</v>
      </c>
      <c r="Q51" s="10">
        <f>N51/300</f>
        <v>0.7633333333333333</v>
      </c>
    </row>
    <row r="52" spans="1:17" ht="12.75">
      <c r="A52" s="21"/>
      <c r="B52" s="22"/>
      <c r="C52" s="22"/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5"/>
      <c r="O52" s="15"/>
      <c r="P52" s="5"/>
      <c r="Q52" s="5"/>
    </row>
    <row r="53" spans="1:17" s="4" customFormat="1" ht="12.75">
      <c r="A53" s="23"/>
      <c r="B53" s="24"/>
      <c r="C53" s="25"/>
      <c r="D53" s="26"/>
      <c r="E53" s="11"/>
      <c r="F53" s="11"/>
      <c r="G53" s="11"/>
      <c r="H53" s="11"/>
      <c r="I53" s="11"/>
      <c r="J53" s="11"/>
      <c r="K53" s="11"/>
      <c r="L53" s="11"/>
      <c r="M53" s="11"/>
      <c r="N53" s="15"/>
      <c r="O53" s="15"/>
      <c r="P53" s="5"/>
      <c r="Q53" s="5"/>
    </row>
    <row r="54" spans="1:17" s="3" customFormat="1" ht="12.75">
      <c r="A54" s="6">
        <v>1</v>
      </c>
      <c r="B54" s="6" t="s">
        <v>56</v>
      </c>
      <c r="C54" s="8" t="s">
        <v>24</v>
      </c>
      <c r="D54" s="8" t="s">
        <v>57</v>
      </c>
      <c r="E54" s="8">
        <v>11</v>
      </c>
      <c r="F54" s="8">
        <v>10</v>
      </c>
      <c r="G54" s="8">
        <v>7</v>
      </c>
      <c r="H54" s="8">
        <v>1</v>
      </c>
      <c r="I54" s="8">
        <v>1</v>
      </c>
      <c r="J54" s="8">
        <v>0</v>
      </c>
      <c r="K54" s="8">
        <v>0</v>
      </c>
      <c r="L54" s="8">
        <v>0</v>
      </c>
      <c r="M54" s="8">
        <f aca="true" t="shared" si="5" ref="M54:M62">E54+F54+G54+H54+I54+J54+K54+L54</f>
        <v>30</v>
      </c>
      <c r="N54" s="9">
        <f aca="true" t="shared" si="6" ref="N54:N62">E54*11+F54*10+G54*8+H54*5+I54*4+J54*2+K54*1+L54*0</f>
        <v>286</v>
      </c>
      <c r="O54" s="9">
        <f aca="true" t="shared" si="7" ref="O54:O62">E54</f>
        <v>11</v>
      </c>
      <c r="P54" s="10">
        <f aca="true" t="shared" si="8" ref="P54:P62">N54/330</f>
        <v>0.8666666666666667</v>
      </c>
      <c r="Q54" s="10">
        <f aca="true" t="shared" si="9" ref="Q54:Q62">N54/300</f>
        <v>0.9533333333333334</v>
      </c>
    </row>
    <row r="55" spans="1:17" s="3" customFormat="1" ht="12.75">
      <c r="A55" s="6">
        <v>2</v>
      </c>
      <c r="B55" s="6" t="s">
        <v>58</v>
      </c>
      <c r="C55" s="8" t="s">
        <v>41</v>
      </c>
      <c r="D55" s="8" t="s">
        <v>57</v>
      </c>
      <c r="E55" s="8">
        <v>5</v>
      </c>
      <c r="F55" s="8">
        <v>15</v>
      </c>
      <c r="G55" s="8">
        <v>7</v>
      </c>
      <c r="H55" s="8">
        <v>3</v>
      </c>
      <c r="I55" s="8">
        <v>0</v>
      </c>
      <c r="J55" s="8">
        <v>0</v>
      </c>
      <c r="K55" s="8">
        <v>0</v>
      </c>
      <c r="L55" s="8">
        <v>0</v>
      </c>
      <c r="M55" s="8">
        <f t="shared" si="5"/>
        <v>30</v>
      </c>
      <c r="N55" s="9">
        <f t="shared" si="6"/>
        <v>276</v>
      </c>
      <c r="O55" s="9">
        <f t="shared" si="7"/>
        <v>5</v>
      </c>
      <c r="P55" s="10">
        <f t="shared" si="8"/>
        <v>0.8363636363636363</v>
      </c>
      <c r="Q55" s="10">
        <f t="shared" si="9"/>
        <v>0.92</v>
      </c>
    </row>
    <row r="56" spans="1:17" s="3" customFormat="1" ht="12.75">
      <c r="A56" s="6">
        <v>3</v>
      </c>
      <c r="B56" s="6" t="s">
        <v>59</v>
      </c>
      <c r="C56" s="8" t="s">
        <v>41</v>
      </c>
      <c r="D56" s="8" t="s">
        <v>57</v>
      </c>
      <c r="E56" s="8">
        <v>7</v>
      </c>
      <c r="F56" s="8">
        <v>9</v>
      </c>
      <c r="G56" s="8">
        <v>12</v>
      </c>
      <c r="H56" s="8">
        <v>2</v>
      </c>
      <c r="I56" s="8">
        <v>0</v>
      </c>
      <c r="J56" s="8">
        <v>0</v>
      </c>
      <c r="K56" s="8">
        <v>0</v>
      </c>
      <c r="L56" s="8">
        <v>0</v>
      </c>
      <c r="M56" s="8">
        <f t="shared" si="5"/>
        <v>30</v>
      </c>
      <c r="N56" s="9">
        <f t="shared" si="6"/>
        <v>273</v>
      </c>
      <c r="O56" s="9">
        <f t="shared" si="7"/>
        <v>7</v>
      </c>
      <c r="P56" s="10">
        <f t="shared" si="8"/>
        <v>0.8272727272727273</v>
      </c>
      <c r="Q56" s="10">
        <f t="shared" si="9"/>
        <v>0.91</v>
      </c>
    </row>
    <row r="57" spans="1:17" s="3" customFormat="1" ht="12.75">
      <c r="A57" s="6">
        <v>4</v>
      </c>
      <c r="B57" s="6" t="s">
        <v>60</v>
      </c>
      <c r="C57" s="8" t="s">
        <v>20</v>
      </c>
      <c r="D57" s="8" t="s">
        <v>57</v>
      </c>
      <c r="E57" s="8">
        <v>6</v>
      </c>
      <c r="F57" s="8">
        <v>10</v>
      </c>
      <c r="G57" s="8">
        <v>12</v>
      </c>
      <c r="H57" s="8">
        <v>2</v>
      </c>
      <c r="I57" s="8">
        <v>0</v>
      </c>
      <c r="J57" s="8">
        <v>0</v>
      </c>
      <c r="K57" s="8">
        <v>0</v>
      </c>
      <c r="L57" s="8">
        <v>0</v>
      </c>
      <c r="M57" s="8">
        <f t="shared" si="5"/>
        <v>30</v>
      </c>
      <c r="N57" s="9">
        <f t="shared" si="6"/>
        <v>272</v>
      </c>
      <c r="O57" s="9">
        <f t="shared" si="7"/>
        <v>6</v>
      </c>
      <c r="P57" s="10">
        <f t="shared" si="8"/>
        <v>0.8242424242424242</v>
      </c>
      <c r="Q57" s="10">
        <f t="shared" si="9"/>
        <v>0.9066666666666666</v>
      </c>
    </row>
    <row r="58" spans="1:17" s="3" customFormat="1" ht="12.75">
      <c r="A58" s="6">
        <v>5</v>
      </c>
      <c r="B58" s="6" t="s">
        <v>61</v>
      </c>
      <c r="C58" s="8" t="s">
        <v>24</v>
      </c>
      <c r="D58" s="8" t="s">
        <v>57</v>
      </c>
      <c r="E58" s="8">
        <v>9</v>
      </c>
      <c r="F58" s="8">
        <v>4</v>
      </c>
      <c r="G58" s="8">
        <v>15</v>
      </c>
      <c r="H58" s="8">
        <v>1</v>
      </c>
      <c r="I58" s="8">
        <v>1</v>
      </c>
      <c r="J58" s="8">
        <v>0</v>
      </c>
      <c r="K58" s="8">
        <v>0</v>
      </c>
      <c r="L58" s="8">
        <v>0</v>
      </c>
      <c r="M58" s="8">
        <f t="shared" si="5"/>
        <v>30</v>
      </c>
      <c r="N58" s="9">
        <f t="shared" si="6"/>
        <v>268</v>
      </c>
      <c r="O58" s="9">
        <f t="shared" si="7"/>
        <v>9</v>
      </c>
      <c r="P58" s="10">
        <f t="shared" si="8"/>
        <v>0.8121212121212121</v>
      </c>
      <c r="Q58" s="10">
        <f t="shared" si="9"/>
        <v>0.8933333333333333</v>
      </c>
    </row>
    <row r="59" spans="1:17" s="3" customFormat="1" ht="12.75">
      <c r="A59" s="6">
        <v>6</v>
      </c>
      <c r="B59" s="6" t="s">
        <v>62</v>
      </c>
      <c r="C59" s="8"/>
      <c r="D59" s="8" t="s">
        <v>57</v>
      </c>
      <c r="E59" s="8">
        <v>9</v>
      </c>
      <c r="F59" s="8">
        <v>6</v>
      </c>
      <c r="G59" s="8">
        <v>10</v>
      </c>
      <c r="H59" s="8">
        <v>5</v>
      </c>
      <c r="I59" s="8">
        <v>0</v>
      </c>
      <c r="J59" s="8">
        <v>0</v>
      </c>
      <c r="K59" s="8">
        <v>0</v>
      </c>
      <c r="L59" s="8">
        <v>0</v>
      </c>
      <c r="M59" s="8">
        <f t="shared" si="5"/>
        <v>30</v>
      </c>
      <c r="N59" s="9">
        <f t="shared" si="6"/>
        <v>264</v>
      </c>
      <c r="O59" s="9">
        <f t="shared" si="7"/>
        <v>9</v>
      </c>
      <c r="P59" s="10">
        <f t="shared" si="8"/>
        <v>0.8</v>
      </c>
      <c r="Q59" s="10">
        <f t="shared" si="9"/>
        <v>0.88</v>
      </c>
    </row>
    <row r="60" spans="1:17" s="3" customFormat="1" ht="12.75">
      <c r="A60" s="6">
        <v>7</v>
      </c>
      <c r="B60" s="12" t="s">
        <v>63</v>
      </c>
      <c r="C60" s="8" t="s">
        <v>64</v>
      </c>
      <c r="D60" s="8" t="s">
        <v>57</v>
      </c>
      <c r="E60" s="8">
        <v>4</v>
      </c>
      <c r="F60" s="8">
        <v>16</v>
      </c>
      <c r="G60" s="8">
        <v>2</v>
      </c>
      <c r="H60" s="8">
        <v>4</v>
      </c>
      <c r="I60" s="8">
        <v>3</v>
      </c>
      <c r="J60" s="8">
        <v>1</v>
      </c>
      <c r="K60" s="8">
        <v>0</v>
      </c>
      <c r="L60" s="8">
        <v>0</v>
      </c>
      <c r="M60" s="8">
        <f t="shared" si="5"/>
        <v>30</v>
      </c>
      <c r="N60" s="9">
        <f t="shared" si="6"/>
        <v>254</v>
      </c>
      <c r="O60" s="9">
        <f t="shared" si="7"/>
        <v>4</v>
      </c>
      <c r="P60" s="10">
        <f t="shared" si="8"/>
        <v>0.7696969696969697</v>
      </c>
      <c r="Q60" s="10">
        <f t="shared" si="9"/>
        <v>0.8466666666666667</v>
      </c>
    </row>
    <row r="61" spans="1:17" s="3" customFormat="1" ht="12.75">
      <c r="A61" s="6">
        <v>8</v>
      </c>
      <c r="B61" s="6" t="s">
        <v>65</v>
      </c>
      <c r="C61" s="8"/>
      <c r="D61" s="8" t="s">
        <v>57</v>
      </c>
      <c r="E61" s="8">
        <v>4</v>
      </c>
      <c r="F61" s="8">
        <v>9</v>
      </c>
      <c r="G61" s="8">
        <v>11</v>
      </c>
      <c r="H61" s="8">
        <v>5</v>
      </c>
      <c r="I61" s="8">
        <v>0</v>
      </c>
      <c r="J61" s="8">
        <v>1</v>
      </c>
      <c r="K61" s="8">
        <v>0</v>
      </c>
      <c r="L61" s="8">
        <v>0</v>
      </c>
      <c r="M61" s="8">
        <f t="shared" si="5"/>
        <v>30</v>
      </c>
      <c r="N61" s="9">
        <f t="shared" si="6"/>
        <v>249</v>
      </c>
      <c r="O61" s="9">
        <f t="shared" si="7"/>
        <v>4</v>
      </c>
      <c r="P61" s="10">
        <f t="shared" si="8"/>
        <v>0.7545454545454545</v>
      </c>
      <c r="Q61" s="10">
        <f t="shared" si="9"/>
        <v>0.83</v>
      </c>
    </row>
    <row r="62" spans="1:17" s="3" customFormat="1" ht="12.75">
      <c r="A62" s="6">
        <v>9</v>
      </c>
      <c r="B62" s="12" t="s">
        <v>66</v>
      </c>
      <c r="C62" s="8" t="s">
        <v>24</v>
      </c>
      <c r="D62" s="8" t="s">
        <v>57</v>
      </c>
      <c r="E62" s="8">
        <v>7</v>
      </c>
      <c r="F62" s="8">
        <v>5</v>
      </c>
      <c r="G62" s="8">
        <v>10</v>
      </c>
      <c r="H62" s="8">
        <v>7</v>
      </c>
      <c r="I62" s="8">
        <v>0</v>
      </c>
      <c r="J62" s="8">
        <v>1</v>
      </c>
      <c r="K62" s="8">
        <v>0</v>
      </c>
      <c r="L62" s="8">
        <v>0</v>
      </c>
      <c r="M62" s="8">
        <f t="shared" si="5"/>
        <v>30</v>
      </c>
      <c r="N62" s="9">
        <f t="shared" si="6"/>
        <v>244</v>
      </c>
      <c r="O62" s="9">
        <f t="shared" si="7"/>
        <v>7</v>
      </c>
      <c r="P62" s="10">
        <f t="shared" si="8"/>
        <v>0.7393939393939394</v>
      </c>
      <c r="Q62" s="10">
        <f t="shared" si="9"/>
        <v>0.8133333333333334</v>
      </c>
    </row>
    <row r="63" spans="1:17" ht="12.75">
      <c r="A63" s="11"/>
      <c r="B63" s="14"/>
      <c r="C63" s="14"/>
      <c r="D63" s="14"/>
      <c r="E63" s="11"/>
      <c r="F63" s="11"/>
      <c r="G63" s="11"/>
      <c r="H63" s="11"/>
      <c r="I63" s="11"/>
      <c r="J63" s="11"/>
      <c r="K63" s="11"/>
      <c r="L63" s="11"/>
      <c r="M63" s="11"/>
      <c r="N63" s="15"/>
      <c r="O63" s="15"/>
      <c r="P63" s="5"/>
      <c r="Q63" s="5"/>
    </row>
    <row r="64" spans="1:17" ht="12.75">
      <c r="A64" s="11"/>
      <c r="B64" s="14"/>
      <c r="C64" s="14"/>
      <c r="D64" s="14"/>
      <c r="E64" s="11"/>
      <c r="F64" s="11"/>
      <c r="G64" s="11"/>
      <c r="H64" s="11"/>
      <c r="I64" s="11"/>
      <c r="J64" s="11"/>
      <c r="K64" s="11"/>
      <c r="L64" s="11"/>
      <c r="M64" s="11"/>
      <c r="N64" s="15"/>
      <c r="O64" s="15"/>
      <c r="P64" s="5"/>
      <c r="Q64" s="5"/>
    </row>
    <row r="65" spans="1:17" s="3" customFormat="1" ht="12.75">
      <c r="A65" s="6">
        <v>1</v>
      </c>
      <c r="B65" s="6" t="s">
        <v>67</v>
      </c>
      <c r="C65" s="7" t="s">
        <v>20</v>
      </c>
      <c r="D65" s="8" t="s">
        <v>68</v>
      </c>
      <c r="E65" s="8">
        <v>16</v>
      </c>
      <c r="F65" s="8">
        <v>9</v>
      </c>
      <c r="G65" s="8">
        <v>5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f aca="true" t="shared" si="10" ref="M65:M73">E65+F65+G65+H65+I65+J65+K65+L65</f>
        <v>30</v>
      </c>
      <c r="N65" s="9">
        <f aca="true" t="shared" si="11" ref="N65:N73">E65*11+F65*10+G65*8+H65*5+I65*4+J65*2+K65*1+L65*0</f>
        <v>306</v>
      </c>
      <c r="O65" s="9">
        <f aca="true" t="shared" si="12" ref="O65:O73">E65</f>
        <v>16</v>
      </c>
      <c r="P65" s="10">
        <f aca="true" t="shared" si="13" ref="P65:P73">N65/330</f>
        <v>0.9272727272727272</v>
      </c>
      <c r="Q65" s="10">
        <f aca="true" t="shared" si="14" ref="Q65:Q73">N65/300</f>
        <v>1.02</v>
      </c>
    </row>
    <row r="66" spans="1:17" s="3" customFormat="1" ht="12.75">
      <c r="A66" s="6">
        <v>2</v>
      </c>
      <c r="B66" s="6" t="s">
        <v>69</v>
      </c>
      <c r="C66" s="6" t="s">
        <v>70</v>
      </c>
      <c r="D66" s="8" t="s">
        <v>68</v>
      </c>
      <c r="E66" s="8">
        <v>5</v>
      </c>
      <c r="F66" s="8">
        <v>10</v>
      </c>
      <c r="G66" s="8">
        <v>13</v>
      </c>
      <c r="H66" s="8">
        <v>1</v>
      </c>
      <c r="I66" s="8">
        <v>1</v>
      </c>
      <c r="J66" s="8">
        <v>0</v>
      </c>
      <c r="K66" s="8">
        <v>0</v>
      </c>
      <c r="L66" s="8">
        <v>0</v>
      </c>
      <c r="M66" s="8">
        <f t="shared" si="10"/>
        <v>30</v>
      </c>
      <c r="N66" s="9">
        <f t="shared" si="11"/>
        <v>268</v>
      </c>
      <c r="O66" s="9">
        <f t="shared" si="12"/>
        <v>5</v>
      </c>
      <c r="P66" s="10">
        <f t="shared" si="13"/>
        <v>0.8121212121212121</v>
      </c>
      <c r="Q66" s="10">
        <f t="shared" si="14"/>
        <v>0.8933333333333333</v>
      </c>
    </row>
    <row r="67" spans="1:18" s="3" customFormat="1" ht="12.75">
      <c r="A67" s="7">
        <v>3</v>
      </c>
      <c r="B67" s="6" t="s">
        <v>71</v>
      </c>
      <c r="C67" s="6" t="s">
        <v>72</v>
      </c>
      <c r="D67" s="8" t="s">
        <v>68</v>
      </c>
      <c r="E67" s="8">
        <v>8</v>
      </c>
      <c r="F67" s="8">
        <v>7</v>
      </c>
      <c r="G67" s="8">
        <v>11</v>
      </c>
      <c r="H67" s="8">
        <v>3</v>
      </c>
      <c r="I67" s="8">
        <v>0</v>
      </c>
      <c r="J67" s="8">
        <v>1</v>
      </c>
      <c r="K67" s="8">
        <v>0</v>
      </c>
      <c r="L67" s="8">
        <v>0</v>
      </c>
      <c r="M67" s="8">
        <f t="shared" si="10"/>
        <v>30</v>
      </c>
      <c r="N67" s="9">
        <f t="shared" si="11"/>
        <v>263</v>
      </c>
      <c r="O67" s="9">
        <f t="shared" si="12"/>
        <v>8</v>
      </c>
      <c r="P67" s="10">
        <f t="shared" si="13"/>
        <v>0.796969696969697</v>
      </c>
      <c r="Q67" s="10">
        <f t="shared" si="14"/>
        <v>0.8766666666666667</v>
      </c>
      <c r="R67" s="3" t="s">
        <v>38</v>
      </c>
    </row>
    <row r="68" spans="1:17" s="3" customFormat="1" ht="12.75">
      <c r="A68" s="6">
        <v>4</v>
      </c>
      <c r="B68" s="12" t="s">
        <v>73</v>
      </c>
      <c r="C68" s="7"/>
      <c r="D68" s="8" t="s">
        <v>68</v>
      </c>
      <c r="E68" s="8">
        <v>7</v>
      </c>
      <c r="F68" s="8">
        <v>9</v>
      </c>
      <c r="G68" s="8">
        <v>9</v>
      </c>
      <c r="H68" s="8">
        <v>4</v>
      </c>
      <c r="I68" s="8">
        <v>1</v>
      </c>
      <c r="J68" s="8">
        <v>0</v>
      </c>
      <c r="K68" s="8">
        <v>0</v>
      </c>
      <c r="L68" s="8">
        <v>0</v>
      </c>
      <c r="M68" s="8">
        <f t="shared" si="10"/>
        <v>30</v>
      </c>
      <c r="N68" s="9">
        <f t="shared" si="11"/>
        <v>263</v>
      </c>
      <c r="O68" s="9">
        <f t="shared" si="12"/>
        <v>7</v>
      </c>
      <c r="P68" s="10">
        <f t="shared" si="13"/>
        <v>0.796969696969697</v>
      </c>
      <c r="Q68" s="10">
        <f t="shared" si="14"/>
        <v>0.8766666666666667</v>
      </c>
    </row>
    <row r="69" spans="1:17" s="3" customFormat="1" ht="12.75">
      <c r="A69" s="6">
        <v>5</v>
      </c>
      <c r="B69" s="12" t="s">
        <v>74</v>
      </c>
      <c r="C69" s="7" t="s">
        <v>20</v>
      </c>
      <c r="D69" s="8" t="s">
        <v>68</v>
      </c>
      <c r="E69" s="8">
        <v>8</v>
      </c>
      <c r="F69" s="8">
        <v>5</v>
      </c>
      <c r="G69" s="8">
        <v>11</v>
      </c>
      <c r="H69" s="8">
        <v>5</v>
      </c>
      <c r="I69" s="8">
        <v>0</v>
      </c>
      <c r="J69" s="8">
        <v>1</v>
      </c>
      <c r="K69" s="8">
        <v>0</v>
      </c>
      <c r="L69" s="8">
        <v>0</v>
      </c>
      <c r="M69" s="8">
        <f t="shared" si="10"/>
        <v>30</v>
      </c>
      <c r="N69" s="9">
        <f t="shared" si="11"/>
        <v>253</v>
      </c>
      <c r="O69" s="9">
        <f t="shared" si="12"/>
        <v>8</v>
      </c>
      <c r="P69" s="10">
        <f t="shared" si="13"/>
        <v>0.7666666666666667</v>
      </c>
      <c r="Q69" s="10">
        <f t="shared" si="14"/>
        <v>0.8433333333333334</v>
      </c>
    </row>
    <row r="70" spans="1:17" s="3" customFormat="1" ht="12.75">
      <c r="A70" s="7">
        <v>6</v>
      </c>
      <c r="B70" s="6" t="s">
        <v>75</v>
      </c>
      <c r="C70" s="6" t="s">
        <v>76</v>
      </c>
      <c r="D70" s="8" t="s">
        <v>68</v>
      </c>
      <c r="E70" s="8">
        <v>6</v>
      </c>
      <c r="F70" s="8">
        <v>7</v>
      </c>
      <c r="G70" s="8">
        <v>10</v>
      </c>
      <c r="H70" s="8">
        <v>6</v>
      </c>
      <c r="I70" s="8">
        <v>0</v>
      </c>
      <c r="J70" s="8">
        <v>0</v>
      </c>
      <c r="K70" s="8">
        <v>0</v>
      </c>
      <c r="L70" s="8">
        <v>1</v>
      </c>
      <c r="M70" s="8">
        <f t="shared" si="10"/>
        <v>30</v>
      </c>
      <c r="N70" s="9">
        <f t="shared" si="11"/>
        <v>246</v>
      </c>
      <c r="O70" s="9">
        <f t="shared" si="12"/>
        <v>6</v>
      </c>
      <c r="P70" s="10">
        <f t="shared" si="13"/>
        <v>0.7454545454545455</v>
      </c>
      <c r="Q70" s="10">
        <f t="shared" si="14"/>
        <v>0.82</v>
      </c>
    </row>
    <row r="71" spans="1:17" s="3" customFormat="1" ht="12.75">
      <c r="A71" s="11">
        <v>7</v>
      </c>
      <c r="B71" s="8" t="s">
        <v>77</v>
      </c>
      <c r="C71" s="19" t="s">
        <v>24</v>
      </c>
      <c r="D71" s="19" t="s">
        <v>78</v>
      </c>
      <c r="E71" s="8">
        <v>8</v>
      </c>
      <c r="F71" s="8">
        <v>3</v>
      </c>
      <c r="G71" s="8">
        <v>10</v>
      </c>
      <c r="H71" s="8">
        <v>7</v>
      </c>
      <c r="I71" s="8">
        <v>1</v>
      </c>
      <c r="J71" s="8">
        <v>1</v>
      </c>
      <c r="K71" s="8">
        <v>0</v>
      </c>
      <c r="L71" s="8">
        <v>0</v>
      </c>
      <c r="M71" s="8">
        <f t="shared" si="10"/>
        <v>30</v>
      </c>
      <c r="N71" s="9">
        <f t="shared" si="11"/>
        <v>239</v>
      </c>
      <c r="O71" s="9">
        <f t="shared" si="12"/>
        <v>8</v>
      </c>
      <c r="P71" s="10">
        <f t="shared" si="13"/>
        <v>0.7242424242424242</v>
      </c>
      <c r="Q71" s="10">
        <f t="shared" si="14"/>
        <v>0.7966666666666666</v>
      </c>
    </row>
    <row r="72" spans="1:17" s="3" customFormat="1" ht="12.75">
      <c r="A72" s="6">
        <v>8</v>
      </c>
      <c r="B72" s="12" t="s">
        <v>79</v>
      </c>
      <c r="C72" s="7" t="s">
        <v>20</v>
      </c>
      <c r="D72" s="8" t="s">
        <v>68</v>
      </c>
      <c r="E72" s="8">
        <v>1</v>
      </c>
      <c r="F72" s="8">
        <v>6</v>
      </c>
      <c r="G72" s="8">
        <v>15</v>
      </c>
      <c r="H72" s="8">
        <v>5</v>
      </c>
      <c r="I72" s="8">
        <v>0</v>
      </c>
      <c r="J72" s="8">
        <v>0</v>
      </c>
      <c r="K72" s="8">
        <v>2</v>
      </c>
      <c r="L72" s="8">
        <v>1</v>
      </c>
      <c r="M72" s="8">
        <f t="shared" si="10"/>
        <v>30</v>
      </c>
      <c r="N72" s="9">
        <f t="shared" si="11"/>
        <v>218</v>
      </c>
      <c r="O72" s="9">
        <f t="shared" si="12"/>
        <v>1</v>
      </c>
      <c r="P72" s="10">
        <f t="shared" si="13"/>
        <v>0.6606060606060606</v>
      </c>
      <c r="Q72" s="10">
        <f t="shared" si="14"/>
        <v>0.7266666666666667</v>
      </c>
    </row>
    <row r="73" spans="1:17" s="3" customFormat="1" ht="12.75">
      <c r="A73" s="6">
        <v>9</v>
      </c>
      <c r="B73" s="12" t="s">
        <v>80</v>
      </c>
      <c r="C73" s="7" t="s">
        <v>20</v>
      </c>
      <c r="D73" s="8" t="s">
        <v>68</v>
      </c>
      <c r="E73" s="8">
        <v>3</v>
      </c>
      <c r="F73" s="8">
        <v>8</v>
      </c>
      <c r="G73" s="8">
        <v>5</v>
      </c>
      <c r="H73" s="8">
        <v>10</v>
      </c>
      <c r="I73" s="8">
        <v>0</v>
      </c>
      <c r="J73" s="8">
        <v>2</v>
      </c>
      <c r="K73" s="8">
        <v>2</v>
      </c>
      <c r="L73" s="8">
        <v>0</v>
      </c>
      <c r="M73" s="8">
        <f t="shared" si="10"/>
        <v>30</v>
      </c>
      <c r="N73" s="9">
        <f t="shared" si="11"/>
        <v>209</v>
      </c>
      <c r="O73" s="9">
        <f t="shared" si="12"/>
        <v>3</v>
      </c>
      <c r="P73" s="10">
        <f t="shared" si="13"/>
        <v>0.6333333333333333</v>
      </c>
      <c r="Q73" s="10">
        <f t="shared" si="14"/>
        <v>0.6966666666666667</v>
      </c>
    </row>
    <row r="74" spans="1:17" s="3" customFormat="1" ht="12.75">
      <c r="A74" s="6">
        <v>10</v>
      </c>
      <c r="B74" s="12" t="s">
        <v>81</v>
      </c>
      <c r="C74" s="7" t="s">
        <v>70</v>
      </c>
      <c r="D74" s="8" t="s">
        <v>68</v>
      </c>
      <c r="E74" s="8"/>
      <c r="F74" s="8"/>
      <c r="G74" s="8"/>
      <c r="H74" s="8"/>
      <c r="I74" s="8"/>
      <c r="J74" s="8"/>
      <c r="K74" s="8"/>
      <c r="L74" s="8"/>
      <c r="M74" s="8" t="s">
        <v>82</v>
      </c>
      <c r="N74" s="9" t="s">
        <v>82</v>
      </c>
      <c r="O74" s="9" t="s">
        <v>82</v>
      </c>
      <c r="P74" s="10" t="s">
        <v>82</v>
      </c>
      <c r="Q74" s="10" t="s">
        <v>82</v>
      </c>
    </row>
    <row r="75" spans="1:17" s="4" customFormat="1" ht="12.75">
      <c r="A75" s="11"/>
      <c r="B75" s="14"/>
      <c r="C75" s="13"/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5"/>
      <c r="O75" s="15"/>
      <c r="P75" s="5"/>
      <c r="Q75" s="5"/>
    </row>
    <row r="76" spans="1:17" s="4" customFormat="1" ht="12.75">
      <c r="A76" s="11"/>
      <c r="B76" s="14"/>
      <c r="C76" s="14"/>
      <c r="D76" s="14"/>
      <c r="E76" s="11"/>
      <c r="F76" s="11"/>
      <c r="G76" s="11"/>
      <c r="H76" s="11"/>
      <c r="I76" s="11"/>
      <c r="J76" s="11"/>
      <c r="K76" s="11"/>
      <c r="L76" s="11"/>
      <c r="M76" s="11"/>
      <c r="N76" s="15"/>
      <c r="O76" s="15"/>
      <c r="P76" s="5"/>
      <c r="Q76" s="5"/>
    </row>
    <row r="77" spans="1:17" s="3" customFormat="1" ht="12.75">
      <c r="A77" s="6">
        <v>1</v>
      </c>
      <c r="B77" s="12" t="s">
        <v>83</v>
      </c>
      <c r="C77" s="6" t="s">
        <v>20</v>
      </c>
      <c r="D77" s="6" t="s">
        <v>84</v>
      </c>
      <c r="E77" s="8">
        <v>0</v>
      </c>
      <c r="F77" s="8">
        <v>0</v>
      </c>
      <c r="G77" s="8">
        <v>4</v>
      </c>
      <c r="H77" s="8">
        <v>21</v>
      </c>
      <c r="I77" s="8">
        <v>1</v>
      </c>
      <c r="J77" s="8">
        <v>0</v>
      </c>
      <c r="K77" s="8">
        <v>1</v>
      </c>
      <c r="L77" s="8">
        <v>3</v>
      </c>
      <c r="M77" s="8">
        <f>E77+F77+G77+H77+I77+J77+K77+L77</f>
        <v>30</v>
      </c>
      <c r="N77" s="9">
        <f>E77*11+F77*10+G77*8+H77*5+I77*4+J77*2+K77*1+L77*0</f>
        <v>142</v>
      </c>
      <c r="O77" s="9">
        <f>E77</f>
        <v>0</v>
      </c>
      <c r="P77" s="10">
        <f>N77/330</f>
        <v>0.4303030303030303</v>
      </c>
      <c r="Q77" s="10">
        <f>N77/300</f>
        <v>0.47333333333333333</v>
      </c>
    </row>
    <row r="78" spans="1:17" s="3" customFormat="1" ht="12.75">
      <c r="A78" s="6">
        <v>2</v>
      </c>
      <c r="B78" s="12" t="s">
        <v>85</v>
      </c>
      <c r="C78" s="6" t="s">
        <v>20</v>
      </c>
      <c r="D78" s="6" t="s">
        <v>84</v>
      </c>
      <c r="E78" s="8">
        <v>0</v>
      </c>
      <c r="F78" s="8">
        <v>3</v>
      </c>
      <c r="G78" s="8">
        <v>4</v>
      </c>
      <c r="H78" s="8">
        <v>12</v>
      </c>
      <c r="I78" s="8">
        <v>0</v>
      </c>
      <c r="J78" s="8">
        <v>0</v>
      </c>
      <c r="K78" s="8">
        <v>7</v>
      </c>
      <c r="L78" s="8">
        <v>4</v>
      </c>
      <c r="M78" s="8">
        <f>E78+F78+G78+H78+I78+J78+K78+L78</f>
        <v>30</v>
      </c>
      <c r="N78" s="9">
        <f>E78*11+F78*10+G78*8+H78*5+I78*4+J78*2+K78*1+L78*0</f>
        <v>129</v>
      </c>
      <c r="O78" s="9">
        <f>E78</f>
        <v>0</v>
      </c>
      <c r="P78" s="10">
        <f>N78/330</f>
        <v>0.39090909090909093</v>
      </c>
      <c r="Q78" s="10">
        <f>N78/300</f>
        <v>0.43</v>
      </c>
    </row>
    <row r="79" spans="1:17" s="21" customFormat="1" ht="12.75">
      <c r="A79" s="27"/>
      <c r="B79" s="28"/>
      <c r="C79" s="22"/>
      <c r="D79" s="22"/>
      <c r="E79" s="11"/>
      <c r="F79" s="11"/>
      <c r="G79" s="11"/>
      <c r="H79" s="11"/>
      <c r="I79" s="11"/>
      <c r="J79" s="11"/>
      <c r="K79" s="11"/>
      <c r="L79" s="11"/>
      <c r="M79" s="11"/>
      <c r="N79" s="15"/>
      <c r="O79" s="15"/>
      <c r="P79" s="5"/>
      <c r="Q79" s="5"/>
    </row>
    <row r="80" spans="1:17" ht="12.75">
      <c r="A80" s="29"/>
      <c r="B80" s="26"/>
      <c r="D80" s="26"/>
      <c r="E80" s="11"/>
      <c r="F80" s="11"/>
      <c r="G80" s="11"/>
      <c r="H80" s="11"/>
      <c r="I80" s="11"/>
      <c r="J80" s="11"/>
      <c r="K80" s="11"/>
      <c r="L80" s="11"/>
      <c r="M80" s="11"/>
      <c r="N80" s="15"/>
      <c r="O80" s="15"/>
      <c r="P80" s="5"/>
      <c r="Q80" s="5"/>
    </row>
    <row r="81" spans="1:17" s="3" customFormat="1" ht="12.75">
      <c r="A81" s="8">
        <v>1</v>
      </c>
      <c r="B81" s="6" t="s">
        <v>86</v>
      </c>
      <c r="C81" s="6" t="s">
        <v>20</v>
      </c>
      <c r="D81" s="6" t="s">
        <v>87</v>
      </c>
      <c r="E81" s="8">
        <v>2</v>
      </c>
      <c r="F81" s="8">
        <v>1</v>
      </c>
      <c r="G81" s="8">
        <v>13</v>
      </c>
      <c r="H81" s="8">
        <v>11</v>
      </c>
      <c r="I81" s="8">
        <v>0</v>
      </c>
      <c r="J81" s="8">
        <v>2</v>
      </c>
      <c r="K81" s="8">
        <v>1</v>
      </c>
      <c r="L81" s="8">
        <v>0</v>
      </c>
      <c r="M81" s="8">
        <f>E81+F81+G81+H81+I81+J81+K81+L81</f>
        <v>30</v>
      </c>
      <c r="N81" s="9">
        <f>E81*11+F81*10+G81*8+H81*5+I81*4+J81*2+K81*1+L81*0</f>
        <v>196</v>
      </c>
      <c r="O81" s="9">
        <f>E81</f>
        <v>2</v>
      </c>
      <c r="P81" s="10">
        <f>N81/330</f>
        <v>0.593939393939394</v>
      </c>
      <c r="Q81" s="10">
        <f>N81/300</f>
        <v>0.6533333333333333</v>
      </c>
    </row>
    <row r="82" spans="1:17" s="3" customFormat="1" ht="12.75">
      <c r="A82" s="8">
        <v>2</v>
      </c>
      <c r="B82" s="6" t="s">
        <v>88</v>
      </c>
      <c r="C82" s="6" t="s">
        <v>44</v>
      </c>
      <c r="D82" s="6" t="s">
        <v>87</v>
      </c>
      <c r="E82" s="8">
        <v>4</v>
      </c>
      <c r="F82" s="8">
        <v>2</v>
      </c>
      <c r="G82" s="8">
        <v>8</v>
      </c>
      <c r="H82" s="8">
        <v>12</v>
      </c>
      <c r="I82" s="8">
        <v>0</v>
      </c>
      <c r="J82" s="8">
        <v>1</v>
      </c>
      <c r="K82" s="8">
        <v>3</v>
      </c>
      <c r="L82" s="8">
        <v>0</v>
      </c>
      <c r="M82" s="8">
        <f>E82+F82+G82+H82+I82+J82+K82+L82</f>
        <v>30</v>
      </c>
      <c r="N82" s="9">
        <f>E82*11+F82*10+G82*8+H82*5+I82*4+J82*2+K82*1+L82*0</f>
        <v>193</v>
      </c>
      <c r="O82" s="9">
        <f>E82</f>
        <v>4</v>
      </c>
      <c r="P82" s="10">
        <f>N82/330</f>
        <v>0.5848484848484848</v>
      </c>
      <c r="Q82" s="10">
        <f>N82/300</f>
        <v>0.6433333333333333</v>
      </c>
    </row>
    <row r="83" spans="1:17" s="3" customFormat="1" ht="12.75">
      <c r="A83" s="8">
        <v>3</v>
      </c>
      <c r="B83" s="6" t="s">
        <v>89</v>
      </c>
      <c r="C83" s="6" t="s">
        <v>22</v>
      </c>
      <c r="D83" s="6" t="s">
        <v>87</v>
      </c>
      <c r="E83" s="8">
        <v>0</v>
      </c>
      <c r="F83" s="8">
        <v>4</v>
      </c>
      <c r="G83" s="8">
        <v>12</v>
      </c>
      <c r="H83" s="8">
        <v>6</v>
      </c>
      <c r="I83" s="8">
        <v>1</v>
      </c>
      <c r="J83" s="8">
        <v>0</v>
      </c>
      <c r="K83" s="8">
        <v>6</v>
      </c>
      <c r="L83" s="8">
        <v>1</v>
      </c>
      <c r="M83" s="8">
        <f>E83+F83+G83+H83+I83+J83+K83+L83</f>
        <v>30</v>
      </c>
      <c r="N83" s="9">
        <f>E83*11+F83*10+G83*8+H83*5+I83*4+J83*2+K83*1+L83*0</f>
        <v>176</v>
      </c>
      <c r="O83" s="9">
        <f>E83</f>
        <v>0</v>
      </c>
      <c r="P83" s="10">
        <f>N83/330</f>
        <v>0.5333333333333333</v>
      </c>
      <c r="Q83" s="10">
        <f>N83/300</f>
        <v>0.5866666666666667</v>
      </c>
    </row>
    <row r="84" spans="1:17" s="3" customFormat="1" ht="12.75">
      <c r="A84" s="8">
        <v>4</v>
      </c>
      <c r="B84" s="6" t="s">
        <v>90</v>
      </c>
      <c r="C84" s="6" t="s">
        <v>20</v>
      </c>
      <c r="D84" s="6" t="s">
        <v>87</v>
      </c>
      <c r="E84" s="8">
        <v>2</v>
      </c>
      <c r="F84" s="8">
        <v>2</v>
      </c>
      <c r="G84" s="8">
        <v>5</v>
      </c>
      <c r="H84" s="8">
        <v>11</v>
      </c>
      <c r="I84" s="8">
        <v>1</v>
      </c>
      <c r="J84" s="8">
        <v>1</v>
      </c>
      <c r="K84" s="8">
        <v>3</v>
      </c>
      <c r="L84" s="8">
        <v>5</v>
      </c>
      <c r="M84" s="8">
        <f>E84+F84+G84+H84+I84+J84+K84+L84</f>
        <v>30</v>
      </c>
      <c r="N84" s="9">
        <f>E84*11+F84*10+G84*8+H84*5+I84*4+J84*2+K84*1+L84*0</f>
        <v>146</v>
      </c>
      <c r="O84" s="9">
        <f>E84</f>
        <v>2</v>
      </c>
      <c r="P84" s="10">
        <f>N84/330</f>
        <v>0.44242424242424244</v>
      </c>
      <c r="Q84" s="10">
        <f>N84/300</f>
        <v>0.4866666666666667</v>
      </c>
    </row>
    <row r="85" spans="1:17" ht="12.75">
      <c r="A85" s="27"/>
      <c r="B85" s="22"/>
      <c r="C85" s="22"/>
      <c r="D85" s="14"/>
      <c r="E85" s="11"/>
      <c r="F85" s="11"/>
      <c r="G85" s="11"/>
      <c r="H85" s="11"/>
      <c r="I85" s="11"/>
      <c r="J85" s="11"/>
      <c r="K85" s="11"/>
      <c r="L85" s="11"/>
      <c r="M85" s="11"/>
      <c r="N85" s="15"/>
      <c r="O85" s="15"/>
      <c r="P85" s="5"/>
      <c r="Q85" s="5"/>
    </row>
    <row r="86" spans="1:17" ht="12.75">
      <c r="A86" s="11"/>
      <c r="B86" s="14"/>
      <c r="C86" s="14"/>
      <c r="D86" s="14"/>
      <c r="E86" s="11"/>
      <c r="F86" s="11"/>
      <c r="G86" s="11"/>
      <c r="H86" s="11"/>
      <c r="I86" s="11"/>
      <c r="J86" s="11"/>
      <c r="K86" s="11"/>
      <c r="L86" s="11"/>
      <c r="M86" s="11"/>
      <c r="N86" s="15"/>
      <c r="O86" s="15"/>
      <c r="P86" s="5"/>
      <c r="Q86" s="5"/>
    </row>
    <row r="87" spans="1:17" s="3" customFormat="1" ht="12.75">
      <c r="A87" s="6">
        <v>1</v>
      </c>
      <c r="B87" s="6" t="s">
        <v>91</v>
      </c>
      <c r="C87" s="6" t="s">
        <v>20</v>
      </c>
      <c r="D87" s="6" t="s">
        <v>92</v>
      </c>
      <c r="E87" s="8">
        <v>3</v>
      </c>
      <c r="F87" s="8">
        <v>3</v>
      </c>
      <c r="G87" s="8">
        <v>5</v>
      </c>
      <c r="H87" s="8">
        <v>8</v>
      </c>
      <c r="I87" s="8">
        <v>0</v>
      </c>
      <c r="J87" s="8">
        <v>2</v>
      </c>
      <c r="K87" s="8">
        <v>3</v>
      </c>
      <c r="L87" s="8">
        <v>6</v>
      </c>
      <c r="M87" s="8">
        <f>E87+F87+G87+H87+I87+J87+K87+L87</f>
        <v>30</v>
      </c>
      <c r="N87" s="9">
        <f>E87*11+F87*10+G87*8+H87*5+I87*4+J87*2+K87*1+L87*0</f>
        <v>150</v>
      </c>
      <c r="O87" s="9">
        <f>E87</f>
        <v>3</v>
      </c>
      <c r="P87" s="10">
        <f>N87/330</f>
        <v>0.45454545454545453</v>
      </c>
      <c r="Q87" s="10">
        <f>N87/300</f>
        <v>0.5</v>
      </c>
    </row>
    <row r="88" spans="1:17" ht="12.75">
      <c r="A88" s="11"/>
      <c r="B88" s="14"/>
      <c r="C88" s="14"/>
      <c r="D88" s="14"/>
      <c r="E88" s="11"/>
      <c r="F88" s="11"/>
      <c r="G88" s="11"/>
      <c r="H88" s="11"/>
      <c r="I88" s="11"/>
      <c r="J88" s="11"/>
      <c r="K88" s="11"/>
      <c r="L88" s="11"/>
      <c r="M88" s="11"/>
      <c r="N88" s="15"/>
      <c r="O88" s="15"/>
      <c r="P88" s="5"/>
      <c r="Q88" s="5"/>
    </row>
    <row r="89" spans="1:17" ht="12.75">
      <c r="A89" s="3"/>
      <c r="B89" s="4"/>
      <c r="C89" s="4"/>
      <c r="D89" s="4"/>
      <c r="E89" s="11"/>
      <c r="F89" s="11"/>
      <c r="G89" s="11"/>
      <c r="H89" s="11"/>
      <c r="I89" s="11"/>
      <c r="J89" s="11"/>
      <c r="K89" s="11"/>
      <c r="L89" s="11"/>
      <c r="M89" s="11"/>
      <c r="N89" s="15"/>
      <c r="O89" s="15"/>
      <c r="P89" s="5"/>
      <c r="Q89" s="5"/>
    </row>
    <row r="90" spans="1:17" s="3" customFormat="1" ht="12.75">
      <c r="A90" s="6">
        <v>1</v>
      </c>
      <c r="B90" s="12" t="s">
        <v>93</v>
      </c>
      <c r="C90" s="6" t="s">
        <v>29</v>
      </c>
      <c r="D90" s="6" t="s">
        <v>94</v>
      </c>
      <c r="E90" s="8">
        <v>6</v>
      </c>
      <c r="F90" s="8">
        <v>8</v>
      </c>
      <c r="G90" s="8">
        <v>8</v>
      </c>
      <c r="H90" s="8">
        <v>8</v>
      </c>
      <c r="I90" s="8">
        <v>0</v>
      </c>
      <c r="J90" s="8">
        <v>0</v>
      </c>
      <c r="K90" s="8">
        <v>0</v>
      </c>
      <c r="L90" s="8">
        <v>0</v>
      </c>
      <c r="M90" s="8">
        <f>E90+F90+G90+H90+I90+J90+K90+L90</f>
        <v>30</v>
      </c>
      <c r="N90" s="9">
        <f>E90*11+F90*10+G90*8+H90*5+I90*4+J90*2+K90*1+L90*0</f>
        <v>250</v>
      </c>
      <c r="O90" s="9">
        <f>E90</f>
        <v>6</v>
      </c>
      <c r="P90" s="10">
        <f>N90/330</f>
        <v>0.7575757575757576</v>
      </c>
      <c r="Q90" s="10">
        <f>N90/300</f>
        <v>0.8333333333333334</v>
      </c>
    </row>
    <row r="91" spans="1:17" s="3" customFormat="1" ht="12.75">
      <c r="A91" s="11"/>
      <c r="B91" s="3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5"/>
      <c r="O91" s="15"/>
      <c r="P91" s="5"/>
      <c r="Q91" s="5"/>
    </row>
    <row r="93" spans="1:17" s="3" customFormat="1" ht="12.75">
      <c r="A93" s="6">
        <v>1</v>
      </c>
      <c r="B93" s="6" t="s">
        <v>95</v>
      </c>
      <c r="C93" s="6" t="s">
        <v>20</v>
      </c>
      <c r="D93" s="6" t="s">
        <v>96</v>
      </c>
      <c r="E93" s="8">
        <v>2</v>
      </c>
      <c r="F93" s="8">
        <v>4</v>
      </c>
      <c r="G93" s="8">
        <v>7</v>
      </c>
      <c r="H93" s="8">
        <v>7</v>
      </c>
      <c r="I93" s="8">
        <v>0</v>
      </c>
      <c r="J93" s="8">
        <v>1</v>
      </c>
      <c r="K93" s="8">
        <v>5</v>
      </c>
      <c r="L93" s="8">
        <v>4</v>
      </c>
      <c r="M93" s="8">
        <f>E93+F93+G93+H93+I93+J93+K93+L93</f>
        <v>30</v>
      </c>
      <c r="N93" s="9">
        <f>E93*11+F93*10+G93*8+H93*5+I93*4+J93*2+K93*1+L93*0</f>
        <v>160</v>
      </c>
      <c r="O93" s="9">
        <f>E93</f>
        <v>2</v>
      </c>
      <c r="P93" s="10">
        <f>N93/330</f>
        <v>0.48484848484848486</v>
      </c>
      <c r="Q93" s="10">
        <f>N93/300</f>
        <v>0.5333333333333333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64">
      <selection activeCell="E50" sqref="E50"/>
    </sheetView>
  </sheetViews>
  <sheetFormatPr defaultColWidth="11.57421875" defaultRowHeight="12.75"/>
  <cols>
    <col min="1" max="1" width="23.00390625" style="0" customWidth="1"/>
    <col min="2" max="2" width="17.28125" style="0" customWidth="1"/>
    <col min="3" max="3" width="19.7109375" style="0" customWidth="1"/>
    <col min="4" max="4" width="17.7109375" style="0" customWidth="1"/>
    <col min="5" max="5" width="21.28125" style="0" customWidth="1"/>
    <col min="6" max="6" width="20.421875" style="0" customWidth="1"/>
    <col min="7" max="7" width="20.28125" style="0" customWidth="1"/>
  </cols>
  <sheetData>
    <row r="1" spans="1:5" ht="16.5">
      <c r="A1" s="31">
        <v>1</v>
      </c>
      <c r="D1" s="32"/>
      <c r="E1">
        <v>10</v>
      </c>
    </row>
    <row r="2" spans="1:7" ht="12.75">
      <c r="A2" s="33" t="s">
        <v>97</v>
      </c>
      <c r="B2" s="33" t="s">
        <v>76</v>
      </c>
      <c r="C2" s="33" t="s">
        <v>98</v>
      </c>
      <c r="D2" s="2"/>
      <c r="E2" s="34" t="s">
        <v>99</v>
      </c>
      <c r="F2" s="34" t="s">
        <v>22</v>
      </c>
      <c r="G2" s="34" t="s">
        <v>98</v>
      </c>
    </row>
    <row r="3" spans="1:7" ht="12.75">
      <c r="A3" s="33" t="s">
        <v>14</v>
      </c>
      <c r="B3" s="33" t="s">
        <v>76</v>
      </c>
      <c r="C3" s="33" t="s">
        <v>98</v>
      </c>
      <c r="D3" s="2"/>
      <c r="E3" s="34" t="s">
        <v>100</v>
      </c>
      <c r="F3" s="34" t="s">
        <v>29</v>
      </c>
      <c r="G3" s="34" t="s">
        <v>101</v>
      </c>
    </row>
    <row r="4" spans="1:7" ht="12.75">
      <c r="A4" s="33" t="s">
        <v>102</v>
      </c>
      <c r="B4" s="33" t="s">
        <v>76</v>
      </c>
      <c r="C4" s="33" t="s">
        <v>103</v>
      </c>
      <c r="D4" s="2"/>
      <c r="E4" s="35" t="s">
        <v>104</v>
      </c>
      <c r="F4" s="35" t="s">
        <v>29</v>
      </c>
      <c r="G4" s="35" t="s">
        <v>105</v>
      </c>
    </row>
    <row r="5" spans="1:7" ht="12.75">
      <c r="A5" s="36" t="s">
        <v>106</v>
      </c>
      <c r="B5" s="36" t="s">
        <v>76</v>
      </c>
      <c r="C5" s="36" t="s">
        <v>105</v>
      </c>
      <c r="D5" s="2"/>
      <c r="E5" s="34" t="s">
        <v>107</v>
      </c>
      <c r="F5" s="37" t="s">
        <v>20</v>
      </c>
      <c r="G5" s="34" t="s">
        <v>101</v>
      </c>
    </row>
    <row r="6" spans="1:7" ht="12.75">
      <c r="A6" s="38"/>
      <c r="B6" s="38"/>
      <c r="C6" s="38"/>
      <c r="D6" s="2"/>
      <c r="E6" s="34" t="s">
        <v>108</v>
      </c>
      <c r="F6" s="34" t="s">
        <v>109</v>
      </c>
      <c r="G6" s="34" t="s">
        <v>98</v>
      </c>
    </row>
    <row r="7" spans="1:7" ht="12.75">
      <c r="A7" s="38"/>
      <c r="B7" s="38"/>
      <c r="C7" s="38"/>
      <c r="D7" s="2"/>
      <c r="E7" s="34" t="s">
        <v>110</v>
      </c>
      <c r="F7" s="34" t="s">
        <v>22</v>
      </c>
      <c r="G7" s="34" t="s">
        <v>98</v>
      </c>
    </row>
    <row r="8" ht="12.75">
      <c r="D8" s="2"/>
    </row>
    <row r="9" spans="1:5" ht="15.75">
      <c r="A9" s="39">
        <v>2</v>
      </c>
      <c r="D9" s="2"/>
      <c r="E9">
        <v>11</v>
      </c>
    </row>
    <row r="10" spans="1:7" ht="12.75">
      <c r="A10" s="33" t="s">
        <v>111</v>
      </c>
      <c r="B10" s="33" t="s">
        <v>76</v>
      </c>
      <c r="C10" s="33" t="s">
        <v>112</v>
      </c>
      <c r="D10" s="2"/>
      <c r="E10" s="33" t="s">
        <v>113</v>
      </c>
      <c r="F10" s="33" t="s">
        <v>9</v>
      </c>
      <c r="G10" s="33" t="s">
        <v>114</v>
      </c>
    </row>
    <row r="11" spans="1:7" ht="12.75">
      <c r="A11" s="33" t="s">
        <v>115</v>
      </c>
      <c r="B11" s="33" t="s">
        <v>76</v>
      </c>
      <c r="C11" s="33" t="s">
        <v>116</v>
      </c>
      <c r="D11" s="2"/>
      <c r="E11" s="40" t="s">
        <v>117</v>
      </c>
      <c r="F11" s="36" t="s">
        <v>41</v>
      </c>
      <c r="G11" s="36" t="s">
        <v>118</v>
      </c>
    </row>
    <row r="12" spans="1:7" ht="12.75">
      <c r="A12" s="36" t="s">
        <v>119</v>
      </c>
      <c r="B12" s="36" t="s">
        <v>76</v>
      </c>
      <c r="C12" s="36" t="s">
        <v>105</v>
      </c>
      <c r="D12" s="2"/>
      <c r="E12" s="33" t="s">
        <v>120</v>
      </c>
      <c r="F12" s="33" t="s">
        <v>41</v>
      </c>
      <c r="G12" s="33" t="s">
        <v>121</v>
      </c>
    </row>
    <row r="13" spans="1:7" ht="12.75">
      <c r="A13" s="33" t="s">
        <v>122</v>
      </c>
      <c r="B13" s="41" t="s">
        <v>9</v>
      </c>
      <c r="C13" s="33" t="s">
        <v>123</v>
      </c>
      <c r="D13" s="2"/>
      <c r="E13" s="33" t="s">
        <v>124</v>
      </c>
      <c r="F13" s="33" t="s">
        <v>41</v>
      </c>
      <c r="G13" s="33" t="s">
        <v>125</v>
      </c>
    </row>
    <row r="14" spans="1:7" ht="12.75">
      <c r="A14" s="33" t="s">
        <v>126</v>
      </c>
      <c r="B14" s="33" t="s">
        <v>9</v>
      </c>
      <c r="C14" s="33" t="s">
        <v>127</v>
      </c>
      <c r="D14" s="2"/>
      <c r="E14" s="36" t="s">
        <v>128</v>
      </c>
      <c r="F14" s="36" t="s">
        <v>129</v>
      </c>
      <c r="G14" s="36" t="s">
        <v>130</v>
      </c>
    </row>
    <row r="15" spans="1:7" ht="12.75">
      <c r="A15" s="33" t="s">
        <v>131</v>
      </c>
      <c r="B15" s="33" t="s">
        <v>9</v>
      </c>
      <c r="C15" s="33" t="s">
        <v>125</v>
      </c>
      <c r="D15" s="2"/>
      <c r="E15" s="33" t="s">
        <v>132</v>
      </c>
      <c r="F15" s="33" t="s">
        <v>9</v>
      </c>
      <c r="G15" s="33" t="s">
        <v>133</v>
      </c>
    </row>
    <row r="16" ht="12.75">
      <c r="D16" s="2"/>
    </row>
    <row r="17" spans="1:5" ht="15.75">
      <c r="A17" s="39">
        <v>3</v>
      </c>
      <c r="D17" s="2"/>
      <c r="E17">
        <v>12</v>
      </c>
    </row>
    <row r="18" spans="1:7" ht="12.75">
      <c r="A18" s="33" t="s">
        <v>134</v>
      </c>
      <c r="B18" s="41" t="s">
        <v>76</v>
      </c>
      <c r="C18" s="33" t="s">
        <v>98</v>
      </c>
      <c r="D18" s="2"/>
      <c r="E18" s="33" t="s">
        <v>135</v>
      </c>
      <c r="F18" s="41" t="s">
        <v>29</v>
      </c>
      <c r="G18" s="33" t="s">
        <v>98</v>
      </c>
    </row>
    <row r="19" spans="1:7" ht="12.75">
      <c r="A19" s="41" t="s">
        <v>136</v>
      </c>
      <c r="B19" s="33" t="s">
        <v>76</v>
      </c>
      <c r="C19" s="33" t="s">
        <v>103</v>
      </c>
      <c r="D19" s="2"/>
      <c r="E19" s="33" t="s">
        <v>137</v>
      </c>
      <c r="F19" s="33" t="s">
        <v>29</v>
      </c>
      <c r="G19" s="33" t="s">
        <v>116</v>
      </c>
    </row>
    <row r="20" spans="1:7" ht="12.75">
      <c r="A20" s="33" t="s">
        <v>138</v>
      </c>
      <c r="B20" s="33" t="s">
        <v>76</v>
      </c>
      <c r="C20" s="33" t="s">
        <v>130</v>
      </c>
      <c r="D20" s="2"/>
      <c r="E20" s="33" t="s">
        <v>139</v>
      </c>
      <c r="F20" s="33" t="s">
        <v>140</v>
      </c>
      <c r="G20" s="33" t="s">
        <v>98</v>
      </c>
    </row>
    <row r="21" spans="1:7" ht="12.75">
      <c r="A21" s="42" t="s">
        <v>141</v>
      </c>
      <c r="B21" s="42" t="s">
        <v>76</v>
      </c>
      <c r="C21" s="33" t="s">
        <v>142</v>
      </c>
      <c r="D21" s="2"/>
      <c r="E21" s="33" t="s">
        <v>143</v>
      </c>
      <c r="F21" s="33" t="s">
        <v>24</v>
      </c>
      <c r="G21" s="33" t="s">
        <v>98</v>
      </c>
    </row>
    <row r="22" spans="1:7" ht="12.75">
      <c r="A22" s="35"/>
      <c r="B22" s="35"/>
      <c r="C22" s="35"/>
      <c r="D22" s="2"/>
      <c r="E22" s="36" t="s">
        <v>144</v>
      </c>
      <c r="F22" s="36" t="s">
        <v>24</v>
      </c>
      <c r="G22" s="36" t="s">
        <v>105</v>
      </c>
    </row>
    <row r="23" spans="1:7" ht="12.75">
      <c r="A23" s="35"/>
      <c r="B23" s="35"/>
      <c r="C23" s="35"/>
      <c r="D23" s="2"/>
      <c r="E23" s="33" t="s">
        <v>145</v>
      </c>
      <c r="F23" s="41" t="s">
        <v>24</v>
      </c>
      <c r="G23" s="33" t="s">
        <v>98</v>
      </c>
    </row>
    <row r="25" spans="1:5" ht="15.75">
      <c r="A25" s="39">
        <v>4</v>
      </c>
      <c r="E25">
        <v>13</v>
      </c>
    </row>
    <row r="26" spans="1:7" ht="12.75">
      <c r="A26" s="36" t="s">
        <v>146</v>
      </c>
      <c r="B26" s="36" t="s">
        <v>76</v>
      </c>
      <c r="C26" s="43" t="s">
        <v>147</v>
      </c>
      <c r="E26" s="33" t="s">
        <v>26</v>
      </c>
      <c r="F26" s="33" t="s">
        <v>20</v>
      </c>
      <c r="G26" s="33" t="s">
        <v>148</v>
      </c>
    </row>
    <row r="27" spans="1:7" ht="12.75">
      <c r="A27" s="36" t="s">
        <v>75</v>
      </c>
      <c r="B27" s="36" t="s">
        <v>76</v>
      </c>
      <c r="C27" s="43" t="s">
        <v>149</v>
      </c>
      <c r="E27" s="36" t="s">
        <v>150</v>
      </c>
      <c r="F27" s="36" t="s">
        <v>20</v>
      </c>
      <c r="G27" s="36" t="s">
        <v>114</v>
      </c>
    </row>
    <row r="28" spans="1:7" ht="12.75">
      <c r="A28" s="33" t="s">
        <v>151</v>
      </c>
      <c r="B28" s="33" t="s">
        <v>76</v>
      </c>
      <c r="C28" s="33" t="s">
        <v>152</v>
      </c>
      <c r="E28" s="36" t="s">
        <v>153</v>
      </c>
      <c r="F28" s="36"/>
      <c r="G28" s="33" t="s">
        <v>148</v>
      </c>
    </row>
    <row r="29" spans="1:7" ht="12.75">
      <c r="A29" s="44" t="s">
        <v>154</v>
      </c>
      <c r="B29" s="42" t="s">
        <v>76</v>
      </c>
      <c r="C29" s="33" t="s">
        <v>155</v>
      </c>
      <c r="E29" s="45" t="s">
        <v>156</v>
      </c>
      <c r="F29" s="45"/>
      <c r="G29" s="33" t="s">
        <v>148</v>
      </c>
    </row>
    <row r="30" spans="1:7" ht="12.75">
      <c r="A30" s="36" t="s">
        <v>157</v>
      </c>
      <c r="B30" s="36" t="s">
        <v>20</v>
      </c>
      <c r="C30" s="36" t="s">
        <v>149</v>
      </c>
      <c r="E30" s="36" t="s">
        <v>158</v>
      </c>
      <c r="F30" s="36" t="s">
        <v>20</v>
      </c>
      <c r="G30" s="36" t="s">
        <v>159</v>
      </c>
    </row>
    <row r="31" spans="1:7" ht="12.75">
      <c r="A31" s="36" t="s">
        <v>160</v>
      </c>
      <c r="B31" s="36" t="s">
        <v>20</v>
      </c>
      <c r="C31" s="36" t="s">
        <v>149</v>
      </c>
      <c r="E31" s="36" t="s">
        <v>161</v>
      </c>
      <c r="F31" s="36" t="s">
        <v>20</v>
      </c>
      <c r="G31" s="36" t="s">
        <v>130</v>
      </c>
    </row>
    <row r="33" spans="1:5" ht="15.75">
      <c r="A33" s="39">
        <v>5</v>
      </c>
      <c r="E33">
        <v>14</v>
      </c>
    </row>
    <row r="34" spans="1:7" ht="12.75">
      <c r="A34" s="44" t="s">
        <v>162</v>
      </c>
      <c r="B34" s="46" t="s">
        <v>76</v>
      </c>
      <c r="C34" s="33" t="s">
        <v>163</v>
      </c>
      <c r="E34" s="33" t="s">
        <v>164</v>
      </c>
      <c r="F34" s="41" t="s">
        <v>165</v>
      </c>
      <c r="G34" s="33" t="s">
        <v>123</v>
      </c>
    </row>
    <row r="35" spans="1:7" ht="12.75">
      <c r="A35" s="36" t="s">
        <v>166</v>
      </c>
      <c r="B35" s="36" t="s">
        <v>76</v>
      </c>
      <c r="C35" s="36" t="s">
        <v>105</v>
      </c>
      <c r="E35" s="33" t="s">
        <v>167</v>
      </c>
      <c r="F35" s="33" t="s">
        <v>165</v>
      </c>
      <c r="G35" s="33" t="s">
        <v>168</v>
      </c>
    </row>
    <row r="36" spans="1:7" ht="12.75">
      <c r="A36" s="33" t="s">
        <v>169</v>
      </c>
      <c r="B36" s="33" t="s">
        <v>76</v>
      </c>
      <c r="C36" s="33" t="s">
        <v>116</v>
      </c>
      <c r="E36" s="33" t="s">
        <v>170</v>
      </c>
      <c r="F36" s="41" t="s">
        <v>165</v>
      </c>
      <c r="G36" s="33" t="s">
        <v>123</v>
      </c>
    </row>
    <row r="37" spans="1:7" ht="12.75">
      <c r="A37" s="33" t="s">
        <v>171</v>
      </c>
      <c r="B37" s="33" t="s">
        <v>76</v>
      </c>
      <c r="C37" s="33" t="s">
        <v>172</v>
      </c>
      <c r="E37" s="33" t="s">
        <v>173</v>
      </c>
      <c r="F37" s="33" t="s">
        <v>174</v>
      </c>
      <c r="G37" s="33" t="s">
        <v>123</v>
      </c>
    </row>
    <row r="38" spans="1:7" ht="12.75">
      <c r="A38" s="33" t="s">
        <v>175</v>
      </c>
      <c r="B38" s="33" t="s">
        <v>9</v>
      </c>
      <c r="C38" s="33" t="s">
        <v>125</v>
      </c>
      <c r="E38" s="36" t="s">
        <v>176</v>
      </c>
      <c r="F38" s="36" t="s">
        <v>174</v>
      </c>
      <c r="G38" s="33" t="s">
        <v>123</v>
      </c>
    </row>
    <row r="39" spans="1:7" ht="12.75">
      <c r="A39" s="33" t="s">
        <v>177</v>
      </c>
      <c r="B39" s="41" t="s">
        <v>9</v>
      </c>
      <c r="C39" s="33" t="s">
        <v>123</v>
      </c>
      <c r="E39" s="38"/>
      <c r="F39" s="38"/>
      <c r="G39" s="38"/>
    </row>
    <row r="41" spans="1:5" ht="15.75">
      <c r="A41" s="39">
        <v>6</v>
      </c>
      <c r="E41">
        <v>15</v>
      </c>
    </row>
    <row r="42" spans="1:7" ht="12.75">
      <c r="A42" s="33" t="s">
        <v>178</v>
      </c>
      <c r="B42" s="41"/>
      <c r="C42" s="33" t="s">
        <v>101</v>
      </c>
      <c r="E42" s="36" t="s">
        <v>179</v>
      </c>
      <c r="F42" s="47" t="s">
        <v>165</v>
      </c>
      <c r="G42" s="36" t="s">
        <v>123</v>
      </c>
    </row>
    <row r="43" spans="1:7" ht="12.75">
      <c r="A43" s="33" t="s">
        <v>180</v>
      </c>
      <c r="B43" s="33" t="s">
        <v>20</v>
      </c>
      <c r="C43" s="33" t="s">
        <v>116</v>
      </c>
      <c r="E43" s="36" t="s">
        <v>181</v>
      </c>
      <c r="F43" s="47" t="s">
        <v>165</v>
      </c>
      <c r="G43" s="36" t="s">
        <v>123</v>
      </c>
    </row>
    <row r="44" spans="1:7" ht="12.75">
      <c r="A44" s="33" t="s">
        <v>182</v>
      </c>
      <c r="B44" s="33" t="s">
        <v>20</v>
      </c>
      <c r="C44" s="33" t="s">
        <v>98</v>
      </c>
      <c r="E44" s="33" t="s">
        <v>183</v>
      </c>
      <c r="F44" s="33" t="s">
        <v>165</v>
      </c>
      <c r="G44" s="33" t="s">
        <v>184</v>
      </c>
    </row>
    <row r="45" spans="1:7" ht="12.75">
      <c r="A45" s="36" t="s">
        <v>185</v>
      </c>
      <c r="B45" s="36"/>
      <c r="C45" s="36" t="s">
        <v>105</v>
      </c>
      <c r="E45" s="36" t="s">
        <v>186</v>
      </c>
      <c r="F45" s="36" t="s">
        <v>29</v>
      </c>
      <c r="G45" s="36" t="s">
        <v>187</v>
      </c>
    </row>
    <row r="46" spans="1:7" ht="12.75">
      <c r="A46" s="36" t="s">
        <v>188</v>
      </c>
      <c r="B46" s="36" t="s">
        <v>20</v>
      </c>
      <c r="C46" s="36" t="s">
        <v>114</v>
      </c>
      <c r="E46" s="36" t="s">
        <v>189</v>
      </c>
      <c r="F46" s="36" t="s">
        <v>29</v>
      </c>
      <c r="G46" s="36" t="s">
        <v>190</v>
      </c>
    </row>
    <row r="47" spans="1:7" ht="12.75">
      <c r="A47" s="36" t="s">
        <v>191</v>
      </c>
      <c r="B47" s="36" t="s">
        <v>20</v>
      </c>
      <c r="C47" s="36" t="s">
        <v>114</v>
      </c>
      <c r="E47" s="33" t="s">
        <v>35</v>
      </c>
      <c r="F47" s="33" t="s">
        <v>29</v>
      </c>
      <c r="G47" s="33" t="s">
        <v>123</v>
      </c>
    </row>
    <row r="49" spans="1:5" ht="15.75">
      <c r="A49" s="39">
        <v>7</v>
      </c>
      <c r="E49">
        <v>16</v>
      </c>
    </row>
    <row r="50" spans="1:7" ht="12.75">
      <c r="A50" s="33" t="s">
        <v>192</v>
      </c>
      <c r="B50" s="33" t="s">
        <v>20</v>
      </c>
      <c r="C50" s="33" t="s">
        <v>123</v>
      </c>
      <c r="E50" s="34" t="s">
        <v>71</v>
      </c>
      <c r="F50" s="34" t="s">
        <v>72</v>
      </c>
      <c r="G50" s="34" t="s">
        <v>68</v>
      </c>
    </row>
    <row r="51" spans="1:7" ht="12.75">
      <c r="A51" s="36" t="s">
        <v>193</v>
      </c>
      <c r="B51" s="36" t="s">
        <v>20</v>
      </c>
      <c r="C51" s="36" t="s">
        <v>118</v>
      </c>
      <c r="E51" s="34" t="s">
        <v>194</v>
      </c>
      <c r="F51" s="34" t="s">
        <v>72</v>
      </c>
      <c r="G51" s="34" t="s">
        <v>195</v>
      </c>
    </row>
    <row r="52" spans="1:7" ht="12.75">
      <c r="A52" s="36" t="s">
        <v>196</v>
      </c>
      <c r="B52" s="36" t="s">
        <v>20</v>
      </c>
      <c r="C52" s="36" t="s">
        <v>105</v>
      </c>
      <c r="E52" s="34" t="s">
        <v>197</v>
      </c>
      <c r="F52" s="34"/>
      <c r="G52" s="34" t="s">
        <v>198</v>
      </c>
    </row>
    <row r="53" spans="1:7" ht="12.75">
      <c r="A53" s="36" t="s">
        <v>28</v>
      </c>
      <c r="B53" s="36" t="s">
        <v>20</v>
      </c>
      <c r="C53" s="36" t="s">
        <v>147</v>
      </c>
      <c r="E53" s="34" t="s">
        <v>199</v>
      </c>
      <c r="F53" s="34" t="s">
        <v>72</v>
      </c>
      <c r="G53" s="34" t="s">
        <v>68</v>
      </c>
    </row>
    <row r="54" spans="1:7" ht="12.75">
      <c r="A54" s="33" t="s">
        <v>16</v>
      </c>
      <c r="B54" s="41" t="s">
        <v>9</v>
      </c>
      <c r="C54" s="33" t="s">
        <v>123</v>
      </c>
      <c r="E54" s="34" t="s">
        <v>67</v>
      </c>
      <c r="F54" s="37" t="s">
        <v>20</v>
      </c>
      <c r="G54" s="34" t="s">
        <v>68</v>
      </c>
    </row>
    <row r="55" spans="1:7" ht="12.75">
      <c r="A55" s="33" t="s">
        <v>200</v>
      </c>
      <c r="B55" s="33" t="s">
        <v>22</v>
      </c>
      <c r="C55" s="33" t="s">
        <v>123</v>
      </c>
      <c r="E55" s="34" t="s">
        <v>201</v>
      </c>
      <c r="F55" s="37" t="s">
        <v>24</v>
      </c>
      <c r="G55" s="34" t="s">
        <v>68</v>
      </c>
    </row>
    <row r="57" spans="1:5" ht="12.75">
      <c r="A57">
        <v>8</v>
      </c>
      <c r="E57">
        <v>17</v>
      </c>
    </row>
    <row r="58" spans="1:7" ht="12.75">
      <c r="A58" s="33" t="s">
        <v>86</v>
      </c>
      <c r="B58" s="33" t="s">
        <v>20</v>
      </c>
      <c r="C58" s="33" t="s">
        <v>202</v>
      </c>
      <c r="E58" s="33" t="s">
        <v>203</v>
      </c>
      <c r="F58" s="33" t="s">
        <v>9</v>
      </c>
      <c r="G58" s="33" t="s">
        <v>204</v>
      </c>
    </row>
    <row r="59" spans="1:7" ht="12.75">
      <c r="A59" s="33" t="s">
        <v>88</v>
      </c>
      <c r="B59" s="33"/>
      <c r="C59" s="33" t="s">
        <v>202</v>
      </c>
      <c r="E59" s="33" t="s">
        <v>205</v>
      </c>
      <c r="F59" s="33" t="s">
        <v>9</v>
      </c>
      <c r="G59" s="33" t="s">
        <v>116</v>
      </c>
    </row>
    <row r="60" spans="1:7" ht="12.75">
      <c r="A60" s="36" t="s">
        <v>83</v>
      </c>
      <c r="B60" s="36" t="s">
        <v>20</v>
      </c>
      <c r="C60" s="36" t="s">
        <v>155</v>
      </c>
      <c r="E60" s="33" t="s">
        <v>206</v>
      </c>
      <c r="F60" s="41" t="s">
        <v>9</v>
      </c>
      <c r="G60" s="33" t="s">
        <v>123</v>
      </c>
    </row>
    <row r="61" spans="1:7" ht="12.75">
      <c r="A61" s="33" t="s">
        <v>207</v>
      </c>
      <c r="B61" s="33" t="s">
        <v>20</v>
      </c>
      <c r="C61" s="33" t="s">
        <v>208</v>
      </c>
      <c r="E61" s="44" t="s">
        <v>209</v>
      </c>
      <c r="F61" s="33" t="s">
        <v>41</v>
      </c>
      <c r="G61" s="33" t="s">
        <v>125</v>
      </c>
    </row>
    <row r="62" spans="1:7" ht="12.75">
      <c r="A62" s="36" t="s">
        <v>210</v>
      </c>
      <c r="B62" s="36" t="s">
        <v>20</v>
      </c>
      <c r="C62" s="36" t="s">
        <v>152</v>
      </c>
      <c r="E62" s="44" t="s">
        <v>211</v>
      </c>
      <c r="F62" s="36" t="s">
        <v>41</v>
      </c>
      <c r="G62" s="36" t="s">
        <v>114</v>
      </c>
    </row>
    <row r="63" spans="1:7" ht="12.75">
      <c r="A63" s="33" t="s">
        <v>51</v>
      </c>
      <c r="B63" s="33" t="s">
        <v>212</v>
      </c>
      <c r="C63" s="33" t="s">
        <v>213</v>
      </c>
      <c r="E63" s="36" t="s">
        <v>214</v>
      </c>
      <c r="F63" s="36" t="s">
        <v>9</v>
      </c>
      <c r="G63" s="36" t="s">
        <v>215</v>
      </c>
    </row>
    <row r="64" spans="1:7" ht="12.75">
      <c r="A64" s="36"/>
      <c r="B64" s="36"/>
      <c r="C64" s="36"/>
      <c r="E64" s="38"/>
      <c r="F64" s="38"/>
      <c r="G64" s="38"/>
    </row>
    <row r="66" spans="1:5" ht="12.75">
      <c r="A66">
        <v>9</v>
      </c>
      <c r="E66">
        <v>18</v>
      </c>
    </row>
    <row r="67" spans="1:7" ht="12.75">
      <c r="A67" s="33" t="s">
        <v>216</v>
      </c>
      <c r="B67" s="33" t="s">
        <v>29</v>
      </c>
      <c r="C67" s="33" t="s">
        <v>103</v>
      </c>
      <c r="E67" s="34" t="s">
        <v>217</v>
      </c>
      <c r="F67" s="37" t="s">
        <v>72</v>
      </c>
      <c r="G67" s="34" t="s">
        <v>112</v>
      </c>
    </row>
    <row r="68" spans="1:7" ht="12.75">
      <c r="A68" s="36" t="s">
        <v>218</v>
      </c>
      <c r="B68" s="36" t="s">
        <v>20</v>
      </c>
      <c r="C68" s="36" t="s">
        <v>147</v>
      </c>
      <c r="E68" s="34" t="s">
        <v>219</v>
      </c>
      <c r="F68" s="34" t="s">
        <v>20</v>
      </c>
      <c r="G68" s="34" t="s">
        <v>112</v>
      </c>
    </row>
    <row r="69" spans="1:7" ht="12.75">
      <c r="A69" s="36" t="s">
        <v>31</v>
      </c>
      <c r="B69" s="36"/>
      <c r="C69" s="36" t="s">
        <v>147</v>
      </c>
      <c r="E69" s="34" t="s">
        <v>65</v>
      </c>
      <c r="F69" s="37" t="s">
        <v>220</v>
      </c>
      <c r="G69" s="34" t="s">
        <v>112</v>
      </c>
    </row>
    <row r="70" spans="1:7" ht="12.75">
      <c r="A70" s="33" t="s">
        <v>221</v>
      </c>
      <c r="B70" s="33"/>
      <c r="C70" s="33" t="s">
        <v>103</v>
      </c>
      <c r="E70" s="34" t="s">
        <v>60</v>
      </c>
      <c r="F70" s="34" t="s">
        <v>20</v>
      </c>
      <c r="G70" s="34" t="s">
        <v>112</v>
      </c>
    </row>
    <row r="71" spans="1:7" ht="12.75">
      <c r="A71" s="33" t="s">
        <v>222</v>
      </c>
      <c r="B71" s="41" t="s">
        <v>20</v>
      </c>
      <c r="C71" s="33" t="s">
        <v>123</v>
      </c>
      <c r="E71" s="34" t="s">
        <v>223</v>
      </c>
      <c r="F71" s="34" t="s">
        <v>20</v>
      </c>
      <c r="G71" s="34" t="s">
        <v>112</v>
      </c>
    </row>
    <row r="72" spans="1:7" ht="12.75">
      <c r="A72" s="33" t="s">
        <v>224</v>
      </c>
      <c r="B72" s="33" t="s">
        <v>20</v>
      </c>
      <c r="C72" s="33" t="s">
        <v>123</v>
      </c>
      <c r="E72" s="34" t="s">
        <v>225</v>
      </c>
      <c r="F72" s="37" t="s">
        <v>20</v>
      </c>
      <c r="G72" s="37" t="s">
        <v>226</v>
      </c>
    </row>
    <row r="75" ht="12.75">
      <c r="E75">
        <v>19</v>
      </c>
    </row>
    <row r="76" spans="5:7" ht="12.75">
      <c r="E76" s="33" t="s">
        <v>227</v>
      </c>
      <c r="F76" s="33" t="s">
        <v>41</v>
      </c>
      <c r="G76" s="33" t="s">
        <v>114</v>
      </c>
    </row>
    <row r="77" spans="5:7" ht="12.75">
      <c r="E77" s="33" t="s">
        <v>228</v>
      </c>
      <c r="F77" s="33" t="s">
        <v>41</v>
      </c>
      <c r="G77" s="33" t="s">
        <v>148</v>
      </c>
    </row>
    <row r="78" spans="5:7" ht="12.75">
      <c r="E78" s="33" t="s">
        <v>229</v>
      </c>
      <c r="F78" s="33" t="s">
        <v>41</v>
      </c>
      <c r="G78" s="33" t="s">
        <v>121</v>
      </c>
    </row>
    <row r="79" spans="1:7" ht="12.75">
      <c r="A79" s="34"/>
      <c r="B79" s="34"/>
      <c r="C79" s="34"/>
      <c r="E79" s="33" t="s">
        <v>230</v>
      </c>
      <c r="F79" s="33"/>
      <c r="G79" s="33" t="s">
        <v>125</v>
      </c>
    </row>
    <row r="80" spans="1:7" ht="12.75">
      <c r="A80" s="48"/>
      <c r="B80" s="35"/>
      <c r="C80" s="35"/>
      <c r="E80" s="33" t="s">
        <v>231</v>
      </c>
      <c r="F80" s="33" t="s">
        <v>9</v>
      </c>
      <c r="G80" s="33" t="s">
        <v>232</v>
      </c>
    </row>
    <row r="81" spans="5:7" ht="12.75">
      <c r="E81" s="36" t="s">
        <v>233</v>
      </c>
      <c r="F81" s="36" t="s">
        <v>234</v>
      </c>
      <c r="G81" s="36" t="s">
        <v>235</v>
      </c>
    </row>
    <row r="83" ht="12.75">
      <c r="E83">
        <v>20</v>
      </c>
    </row>
    <row r="84" spans="5:7" ht="12.75">
      <c r="E84" s="40" t="s">
        <v>236</v>
      </c>
      <c r="F84" s="36" t="s">
        <v>41</v>
      </c>
      <c r="G84" s="36" t="s">
        <v>235</v>
      </c>
    </row>
    <row r="85" spans="5:7" ht="12.75">
      <c r="E85" s="44" t="s">
        <v>237</v>
      </c>
      <c r="F85" s="33" t="s">
        <v>41</v>
      </c>
      <c r="G85" s="33" t="s">
        <v>213</v>
      </c>
    </row>
    <row r="86" spans="5:7" ht="12.75">
      <c r="E86" s="40" t="s">
        <v>238</v>
      </c>
      <c r="F86" s="36" t="s">
        <v>41</v>
      </c>
      <c r="G86" s="36" t="s">
        <v>190</v>
      </c>
    </row>
    <row r="87" spans="5:7" ht="12.75">
      <c r="E87" s="44" t="s">
        <v>239</v>
      </c>
      <c r="F87" s="33" t="s">
        <v>41</v>
      </c>
      <c r="G87" s="33" t="s">
        <v>123</v>
      </c>
    </row>
    <row r="88" spans="5:7" ht="12.75">
      <c r="E88" s="36" t="s">
        <v>240</v>
      </c>
      <c r="F88" s="36" t="s">
        <v>29</v>
      </c>
      <c r="G88" s="36" t="s">
        <v>190</v>
      </c>
    </row>
    <row r="89" spans="5:7" ht="12.75">
      <c r="E89" s="33" t="s">
        <v>241</v>
      </c>
      <c r="F89" s="41" t="s">
        <v>41</v>
      </c>
      <c r="G89" s="33" t="s">
        <v>123</v>
      </c>
    </row>
    <row r="90" spans="5:7" ht="12.75">
      <c r="E90" s="38"/>
      <c r="F90" s="38"/>
      <c r="G90" s="38"/>
    </row>
    <row r="92" ht="12.75">
      <c r="E92">
        <v>21</v>
      </c>
    </row>
    <row r="93" spans="5:7" ht="12.75">
      <c r="E93" s="33" t="s">
        <v>242</v>
      </c>
      <c r="F93" s="33" t="s">
        <v>41</v>
      </c>
      <c r="G93" s="33" t="s">
        <v>195</v>
      </c>
    </row>
    <row r="94" spans="5:7" ht="12.75">
      <c r="E94" s="44" t="s">
        <v>211</v>
      </c>
      <c r="F94" s="36" t="s">
        <v>41</v>
      </c>
      <c r="G94" s="36" t="s">
        <v>114</v>
      </c>
    </row>
    <row r="95" spans="5:7" ht="12.75">
      <c r="E95" s="33" t="s">
        <v>243</v>
      </c>
      <c r="F95" s="33" t="s">
        <v>234</v>
      </c>
      <c r="G95" s="33" t="s">
        <v>213</v>
      </c>
    </row>
    <row r="96" spans="5:7" ht="12.75">
      <c r="E96" s="33" t="s">
        <v>244</v>
      </c>
      <c r="F96" s="33" t="s">
        <v>234</v>
      </c>
      <c r="G96" s="33" t="s">
        <v>121</v>
      </c>
    </row>
    <row r="97" spans="5:7" ht="12.75">
      <c r="E97" s="36" t="s">
        <v>245</v>
      </c>
      <c r="F97" s="36" t="s">
        <v>9</v>
      </c>
      <c r="G97" s="36" t="s">
        <v>163</v>
      </c>
    </row>
    <row r="98" spans="5:7" ht="12.75">
      <c r="E98" s="33" t="s">
        <v>246</v>
      </c>
      <c r="F98" s="33" t="s">
        <v>9</v>
      </c>
      <c r="G98" s="33" t="s">
        <v>127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8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5.7109375" style="0" customWidth="1"/>
    <col min="2" max="2" width="23.00390625" style="0" customWidth="1"/>
    <col min="3" max="3" width="20.421875" style="0" customWidth="1"/>
  </cols>
  <sheetData>
    <row r="2" ht="12.75">
      <c r="A2">
        <v>1</v>
      </c>
    </row>
    <row r="3" spans="1:3" ht="12.75">
      <c r="A3" s="34" t="s">
        <v>86</v>
      </c>
      <c r="B3" s="34" t="s">
        <v>20</v>
      </c>
      <c r="C3" s="34" t="s">
        <v>202</v>
      </c>
    </row>
    <row r="4" spans="1:3" ht="12.75">
      <c r="A4" s="34" t="s">
        <v>88</v>
      </c>
      <c r="B4" s="34"/>
      <c r="C4" s="34" t="s">
        <v>202</v>
      </c>
    </row>
    <row r="5" spans="1:3" ht="12.75">
      <c r="A5" s="35" t="s">
        <v>83</v>
      </c>
      <c r="B5" s="35" t="s">
        <v>20</v>
      </c>
      <c r="C5" s="35" t="s">
        <v>155</v>
      </c>
    </row>
    <row r="6" spans="1:3" ht="12.75">
      <c r="A6" s="34" t="s">
        <v>207</v>
      </c>
      <c r="B6" s="34" t="s">
        <v>20</v>
      </c>
      <c r="C6" s="34" t="s">
        <v>208</v>
      </c>
    </row>
    <row r="7" spans="1:3" ht="12.75">
      <c r="A7" s="35" t="s">
        <v>210</v>
      </c>
      <c r="B7" s="35" t="s">
        <v>20</v>
      </c>
      <c r="C7" s="35" t="s">
        <v>152</v>
      </c>
    </row>
    <row r="8" spans="1:3" ht="12.75">
      <c r="A8" s="34" t="s">
        <v>51</v>
      </c>
      <c r="B8" s="34" t="s">
        <v>212</v>
      </c>
      <c r="C8" s="34" t="s">
        <v>213</v>
      </c>
    </row>
    <row r="11" ht="12.75">
      <c r="A11">
        <v>2</v>
      </c>
    </row>
    <row r="12" spans="1:3" ht="12.75">
      <c r="A12" s="34" t="s">
        <v>216</v>
      </c>
      <c r="B12" s="34" t="s">
        <v>29</v>
      </c>
      <c r="C12" s="34" t="s">
        <v>103</v>
      </c>
    </row>
    <row r="13" spans="1:3" ht="12.75">
      <c r="A13" s="35" t="s">
        <v>218</v>
      </c>
      <c r="B13" s="35" t="s">
        <v>20</v>
      </c>
      <c r="C13" s="35" t="s">
        <v>147</v>
      </c>
    </row>
    <row r="14" spans="1:3" ht="12.75">
      <c r="A14" s="35" t="s">
        <v>31</v>
      </c>
      <c r="B14" s="35"/>
      <c r="C14" s="35" t="s">
        <v>147</v>
      </c>
    </row>
    <row r="15" spans="1:3" ht="12.75">
      <c r="A15" s="34" t="s">
        <v>221</v>
      </c>
      <c r="B15" s="34"/>
      <c r="C15" s="34" t="s">
        <v>103</v>
      </c>
    </row>
    <row r="16" spans="1:3" ht="12.75">
      <c r="A16" s="34" t="s">
        <v>222</v>
      </c>
      <c r="B16" s="37" t="s">
        <v>20</v>
      </c>
      <c r="C16" s="34" t="s">
        <v>123</v>
      </c>
    </row>
    <row r="17" spans="1:3" ht="12.75">
      <c r="A17" s="34" t="s">
        <v>224</v>
      </c>
      <c r="B17" s="34" t="s">
        <v>20</v>
      </c>
      <c r="C17" s="34" t="s">
        <v>123</v>
      </c>
    </row>
    <row r="20" ht="12.75">
      <c r="A20">
        <v>3</v>
      </c>
    </row>
    <row r="21" spans="1:3" ht="12.75">
      <c r="A21" s="34" t="s">
        <v>227</v>
      </c>
      <c r="B21" s="34" t="s">
        <v>41</v>
      </c>
      <c r="C21" s="34" t="s">
        <v>114</v>
      </c>
    </row>
    <row r="22" spans="1:3" ht="12.75">
      <c r="A22" s="34" t="s">
        <v>228</v>
      </c>
      <c r="B22" s="34" t="s">
        <v>41</v>
      </c>
      <c r="C22" s="34" t="s">
        <v>148</v>
      </c>
    </row>
    <row r="23" spans="1:3" ht="12.75">
      <c r="A23" s="34" t="s">
        <v>229</v>
      </c>
      <c r="B23" s="34" t="s">
        <v>41</v>
      </c>
      <c r="C23" s="34" t="s">
        <v>121</v>
      </c>
    </row>
    <row r="24" spans="1:3" ht="12.75">
      <c r="A24" s="34" t="s">
        <v>230</v>
      </c>
      <c r="B24" s="34" t="s">
        <v>41</v>
      </c>
      <c r="C24" s="34" t="s">
        <v>125</v>
      </c>
    </row>
    <row r="25" spans="1:3" ht="12.75">
      <c r="A25" s="34" t="s">
        <v>231</v>
      </c>
      <c r="B25" s="34" t="s">
        <v>9</v>
      </c>
      <c r="C25" s="34" t="s">
        <v>232</v>
      </c>
    </row>
    <row r="26" spans="1:3" ht="12.75">
      <c r="A26" s="35" t="s">
        <v>233</v>
      </c>
      <c r="B26" s="35" t="s">
        <v>234</v>
      </c>
      <c r="C26" s="35" t="s">
        <v>235</v>
      </c>
    </row>
    <row r="29" ht="12.75">
      <c r="A29">
        <v>4</v>
      </c>
    </row>
    <row r="30" spans="1:3" ht="12.75">
      <c r="A30" s="34" t="s">
        <v>203</v>
      </c>
      <c r="B30" s="34" t="s">
        <v>9</v>
      </c>
      <c r="C30" s="34" t="s">
        <v>204</v>
      </c>
    </row>
    <row r="31" spans="1:3" ht="12.75">
      <c r="A31" s="34" t="s">
        <v>205</v>
      </c>
      <c r="B31" s="34" t="s">
        <v>9</v>
      </c>
      <c r="C31" s="34" t="s">
        <v>116</v>
      </c>
    </row>
    <row r="32" spans="1:3" ht="12.75">
      <c r="A32" s="34" t="s">
        <v>206</v>
      </c>
      <c r="B32" s="37" t="s">
        <v>9</v>
      </c>
      <c r="C32" s="34" t="s">
        <v>123</v>
      </c>
    </row>
    <row r="33" spans="1:3" ht="12.75">
      <c r="A33" s="48" t="s">
        <v>209</v>
      </c>
      <c r="B33" s="34" t="s">
        <v>41</v>
      </c>
      <c r="C33" s="34" t="s">
        <v>125</v>
      </c>
    </row>
    <row r="34" spans="1:3" ht="12.75">
      <c r="A34" s="48" t="s">
        <v>211</v>
      </c>
      <c r="B34" s="35" t="s">
        <v>41</v>
      </c>
      <c r="C34" s="35" t="s">
        <v>114</v>
      </c>
    </row>
    <row r="35" spans="1:3" ht="12.75">
      <c r="A35" s="35" t="s">
        <v>214</v>
      </c>
      <c r="B35" s="35" t="s">
        <v>9</v>
      </c>
      <c r="C35" s="35" t="s">
        <v>215</v>
      </c>
    </row>
    <row r="36" spans="1:3" ht="12.75">
      <c r="A36" s="14"/>
      <c r="B36" s="14"/>
      <c r="C36" s="14"/>
    </row>
    <row r="37" spans="1:3" ht="12.75">
      <c r="A37" s="14"/>
      <c r="B37" s="14"/>
      <c r="C37" s="14"/>
    </row>
    <row r="38" ht="12.75">
      <c r="A38">
        <v>5</v>
      </c>
    </row>
    <row r="39" spans="1:3" ht="12.75">
      <c r="A39" s="34" t="s">
        <v>26</v>
      </c>
      <c r="B39" s="34" t="s">
        <v>20</v>
      </c>
      <c r="C39" s="34" t="s">
        <v>148</v>
      </c>
    </row>
    <row r="40" spans="1:3" ht="12.75">
      <c r="A40" s="35" t="s">
        <v>150</v>
      </c>
      <c r="B40" s="35" t="s">
        <v>20</v>
      </c>
      <c r="C40" s="35" t="s">
        <v>114</v>
      </c>
    </row>
    <row r="41" spans="1:3" ht="12.75">
      <c r="A41" s="35" t="s">
        <v>153</v>
      </c>
      <c r="B41" s="35"/>
      <c r="C41" s="34" t="s">
        <v>148</v>
      </c>
    </row>
    <row r="42" spans="1:3" ht="12.75">
      <c r="A42" s="22" t="s">
        <v>156</v>
      </c>
      <c r="B42" s="22"/>
      <c r="C42" s="34" t="s">
        <v>148</v>
      </c>
    </row>
    <row r="43" spans="1:3" ht="12.75">
      <c r="A43" s="35" t="s">
        <v>158</v>
      </c>
      <c r="B43" s="35" t="s">
        <v>20</v>
      </c>
      <c r="C43" s="35" t="s">
        <v>159</v>
      </c>
    </row>
    <row r="44" spans="1:3" ht="12.75">
      <c r="A44" s="35" t="s">
        <v>161</v>
      </c>
      <c r="B44" s="35" t="s">
        <v>20</v>
      </c>
      <c r="C44" s="35" t="s">
        <v>130</v>
      </c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ht="12.75">
      <c r="A47">
        <v>6</v>
      </c>
    </row>
    <row r="48" spans="1:3" ht="12.75">
      <c r="A48" s="34" t="s">
        <v>178</v>
      </c>
      <c r="B48" s="37"/>
      <c r="C48" s="34" t="s">
        <v>101</v>
      </c>
    </row>
    <row r="49" spans="1:3" ht="12.75">
      <c r="A49" s="34" t="s">
        <v>180</v>
      </c>
      <c r="B49" s="34" t="s">
        <v>20</v>
      </c>
      <c r="C49" s="34" t="s">
        <v>116</v>
      </c>
    </row>
    <row r="50" spans="1:3" ht="12.75">
      <c r="A50" s="34" t="s">
        <v>182</v>
      </c>
      <c r="B50" s="34" t="s">
        <v>20</v>
      </c>
      <c r="C50" s="34" t="s">
        <v>98</v>
      </c>
    </row>
    <row r="51" spans="1:3" ht="12.75">
      <c r="A51" s="35" t="s">
        <v>185</v>
      </c>
      <c r="B51" s="35"/>
      <c r="C51" s="35" t="s">
        <v>105</v>
      </c>
    </row>
    <row r="52" spans="1:3" ht="12.75">
      <c r="A52" s="35" t="s">
        <v>188</v>
      </c>
      <c r="B52" s="35" t="s">
        <v>20</v>
      </c>
      <c r="C52" s="35" t="s">
        <v>114</v>
      </c>
    </row>
    <row r="53" spans="1:3" ht="12.75">
      <c r="A53" s="35" t="s">
        <v>191</v>
      </c>
      <c r="B53" s="35" t="s">
        <v>20</v>
      </c>
      <c r="C53" s="35" t="s">
        <v>114</v>
      </c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ht="12.75">
      <c r="A56">
        <v>7</v>
      </c>
    </row>
    <row r="57" spans="1:3" ht="12.75">
      <c r="A57" s="49" t="s">
        <v>236</v>
      </c>
      <c r="B57" s="35" t="s">
        <v>41</v>
      </c>
      <c r="C57" s="35" t="s">
        <v>235</v>
      </c>
    </row>
    <row r="58" spans="1:3" ht="12.75">
      <c r="A58" s="48" t="s">
        <v>237</v>
      </c>
      <c r="B58" s="34" t="s">
        <v>41</v>
      </c>
      <c r="C58" s="34" t="s">
        <v>213</v>
      </c>
    </row>
    <row r="59" spans="1:3" ht="12.75">
      <c r="A59" s="49" t="s">
        <v>238</v>
      </c>
      <c r="B59" s="35" t="s">
        <v>41</v>
      </c>
      <c r="C59" s="35" t="s">
        <v>190</v>
      </c>
    </row>
    <row r="60" spans="1:3" ht="12.75">
      <c r="A60" s="48" t="s">
        <v>239</v>
      </c>
      <c r="B60" s="34" t="s">
        <v>41</v>
      </c>
      <c r="C60" s="34" t="s">
        <v>123</v>
      </c>
    </row>
    <row r="61" spans="1:3" ht="12.75">
      <c r="A61" s="35" t="s">
        <v>240</v>
      </c>
      <c r="B61" s="35" t="s">
        <v>29</v>
      </c>
      <c r="C61" s="35" t="s">
        <v>190</v>
      </c>
    </row>
    <row r="62" spans="1:3" ht="12.75">
      <c r="A62" s="34" t="s">
        <v>241</v>
      </c>
      <c r="B62" s="37" t="s">
        <v>41</v>
      </c>
      <c r="C62" s="34" t="s">
        <v>123</v>
      </c>
    </row>
    <row r="64" spans="1:3" ht="12.75">
      <c r="A64" s="14"/>
      <c r="B64" s="13"/>
      <c r="C64" s="14"/>
    </row>
    <row r="65" ht="12.75">
      <c r="A65">
        <v>8</v>
      </c>
    </row>
    <row r="66" spans="1:3" ht="12.75">
      <c r="A66" s="34" t="s">
        <v>164</v>
      </c>
      <c r="B66" s="37" t="s">
        <v>165</v>
      </c>
      <c r="C66" s="34" t="s">
        <v>123</v>
      </c>
    </row>
    <row r="67" spans="1:3" ht="12.75">
      <c r="A67" s="34" t="s">
        <v>167</v>
      </c>
      <c r="B67" s="34" t="s">
        <v>165</v>
      </c>
      <c r="C67" s="34" t="s">
        <v>168</v>
      </c>
    </row>
    <row r="68" spans="1:3" ht="12.75">
      <c r="A68" s="34" t="s">
        <v>170</v>
      </c>
      <c r="B68" s="37" t="s">
        <v>165</v>
      </c>
      <c r="C68" s="34" t="s">
        <v>123</v>
      </c>
    </row>
    <row r="69" spans="1:3" ht="12.75">
      <c r="A69" s="34" t="s">
        <v>173</v>
      </c>
      <c r="B69" s="34" t="s">
        <v>174</v>
      </c>
      <c r="C69" s="34" t="s">
        <v>123</v>
      </c>
    </row>
    <row r="70" spans="1:3" ht="12.75">
      <c r="A70" s="35" t="s">
        <v>176</v>
      </c>
      <c r="B70" s="35" t="s">
        <v>174</v>
      </c>
      <c r="C70" s="34" t="s">
        <v>123</v>
      </c>
    </row>
    <row r="73" ht="12.75">
      <c r="A73">
        <v>9</v>
      </c>
    </row>
    <row r="74" spans="1:3" ht="12.75">
      <c r="A74" s="35" t="s">
        <v>179</v>
      </c>
      <c r="B74" s="50" t="s">
        <v>165</v>
      </c>
      <c r="C74" s="35" t="s">
        <v>123</v>
      </c>
    </row>
    <row r="75" spans="1:3" ht="12.75">
      <c r="A75" s="35" t="s">
        <v>181</v>
      </c>
      <c r="B75" s="50" t="s">
        <v>165</v>
      </c>
      <c r="C75" s="35" t="s">
        <v>123</v>
      </c>
    </row>
    <row r="76" spans="1:3" ht="12.75">
      <c r="A76" s="34" t="s">
        <v>183</v>
      </c>
      <c r="B76" s="34" t="s">
        <v>165</v>
      </c>
      <c r="C76" s="34" t="s">
        <v>184</v>
      </c>
    </row>
    <row r="77" spans="1:3" ht="12.75">
      <c r="A77" s="35" t="s">
        <v>186</v>
      </c>
      <c r="B77" s="35" t="s">
        <v>29</v>
      </c>
      <c r="C77" s="35" t="s">
        <v>187</v>
      </c>
    </row>
    <row r="78" spans="1:3" ht="12.75">
      <c r="A78" s="35" t="s">
        <v>189</v>
      </c>
      <c r="B78" s="35" t="s">
        <v>29</v>
      </c>
      <c r="C78" s="35" t="s">
        <v>190</v>
      </c>
    </row>
    <row r="79" spans="1:3" ht="12.75">
      <c r="A79" s="34" t="s">
        <v>35</v>
      </c>
      <c r="B79" s="34" t="s">
        <v>29</v>
      </c>
      <c r="C79" s="34" t="s">
        <v>123</v>
      </c>
    </row>
    <row r="82" ht="12.75">
      <c r="A82">
        <v>10</v>
      </c>
    </row>
    <row r="83" spans="1:3" ht="12.75">
      <c r="A83" s="34" t="s">
        <v>192</v>
      </c>
      <c r="B83" s="34" t="s">
        <v>20</v>
      </c>
      <c r="C83" s="34" t="s">
        <v>123</v>
      </c>
    </row>
    <row r="84" spans="1:3" ht="12.75">
      <c r="A84" s="35" t="s">
        <v>193</v>
      </c>
      <c r="B84" s="35" t="s">
        <v>20</v>
      </c>
      <c r="C84" s="35" t="s">
        <v>118</v>
      </c>
    </row>
    <row r="85" spans="1:3" ht="12.75">
      <c r="A85" s="35" t="s">
        <v>196</v>
      </c>
      <c r="B85" s="35" t="s">
        <v>20</v>
      </c>
      <c r="C85" s="35" t="s">
        <v>105</v>
      </c>
    </row>
    <row r="86" spans="1:3" ht="12.75">
      <c r="A86" s="35" t="s">
        <v>28</v>
      </c>
      <c r="B86" s="35" t="s">
        <v>20</v>
      </c>
      <c r="C86" s="35" t="s">
        <v>147</v>
      </c>
    </row>
    <row r="87" spans="1:3" ht="12.75">
      <c r="A87" s="34" t="s">
        <v>16</v>
      </c>
      <c r="B87" s="37" t="s">
        <v>9</v>
      </c>
      <c r="C87" s="34" t="s">
        <v>123</v>
      </c>
    </row>
    <row r="88" spans="1:3" ht="12.75">
      <c r="A88" s="34" t="s">
        <v>200</v>
      </c>
      <c r="B88" s="34" t="s">
        <v>22</v>
      </c>
      <c r="C88" s="34" t="s">
        <v>123</v>
      </c>
    </row>
    <row r="91" ht="12.75">
      <c r="A91">
        <v>11</v>
      </c>
    </row>
    <row r="92" spans="1:3" ht="12.75">
      <c r="A92" s="34" t="s">
        <v>113</v>
      </c>
      <c r="B92" s="34" t="s">
        <v>9</v>
      </c>
      <c r="C92" s="34" t="s">
        <v>114</v>
      </c>
    </row>
    <row r="93" spans="1:3" ht="12.75">
      <c r="A93" s="49" t="s">
        <v>117</v>
      </c>
      <c r="B93" s="35" t="s">
        <v>41</v>
      </c>
      <c r="C93" s="35" t="s">
        <v>118</v>
      </c>
    </row>
    <row r="94" spans="1:3" ht="12.75">
      <c r="A94" s="34" t="s">
        <v>120</v>
      </c>
      <c r="B94" s="34" t="s">
        <v>41</v>
      </c>
      <c r="C94" s="34" t="s">
        <v>121</v>
      </c>
    </row>
    <row r="95" spans="1:3" ht="12.75">
      <c r="A95" s="34" t="s">
        <v>124</v>
      </c>
      <c r="B95" s="34" t="s">
        <v>41</v>
      </c>
      <c r="C95" s="34" t="s">
        <v>125</v>
      </c>
    </row>
    <row r="96" spans="1:3" ht="12.75">
      <c r="A96" s="35" t="s">
        <v>128</v>
      </c>
      <c r="B96" s="35" t="s">
        <v>129</v>
      </c>
      <c r="C96" s="35" t="s">
        <v>130</v>
      </c>
    </row>
    <row r="97" spans="1:3" ht="12.75">
      <c r="A97" s="34" t="s">
        <v>132</v>
      </c>
      <c r="B97" s="34" t="s">
        <v>9</v>
      </c>
      <c r="C97" s="34" t="s">
        <v>133</v>
      </c>
    </row>
    <row r="100" ht="12.75">
      <c r="A100">
        <v>12</v>
      </c>
    </row>
    <row r="101" spans="1:3" ht="12.75">
      <c r="A101" s="34" t="s">
        <v>111</v>
      </c>
      <c r="B101" s="34" t="s">
        <v>76</v>
      </c>
      <c r="C101" s="34" t="s">
        <v>112</v>
      </c>
    </row>
    <row r="102" spans="1:3" ht="12.75">
      <c r="A102" s="34" t="s">
        <v>115</v>
      </c>
      <c r="B102" s="34" t="s">
        <v>76</v>
      </c>
      <c r="C102" s="34" t="s">
        <v>116</v>
      </c>
    </row>
    <row r="103" spans="1:3" ht="12.75">
      <c r="A103" s="35" t="s">
        <v>119</v>
      </c>
      <c r="C103" s="35" t="s">
        <v>105</v>
      </c>
    </row>
    <row r="104" spans="1:3" ht="12.75">
      <c r="A104" s="34" t="s">
        <v>122</v>
      </c>
      <c r="C104" s="34" t="s">
        <v>123</v>
      </c>
    </row>
    <row r="105" spans="1:3" ht="12.75">
      <c r="A105" s="34" t="s">
        <v>126</v>
      </c>
      <c r="B105" s="34" t="s">
        <v>9</v>
      </c>
      <c r="C105" s="34" t="s">
        <v>127</v>
      </c>
    </row>
    <row r="106" spans="1:3" ht="12.75">
      <c r="A106" s="34" t="s">
        <v>131</v>
      </c>
      <c r="B106" s="34" t="s">
        <v>9</v>
      </c>
      <c r="C106" s="34" t="s">
        <v>125</v>
      </c>
    </row>
    <row r="109" ht="12.75">
      <c r="A109">
        <v>13</v>
      </c>
    </row>
    <row r="110" spans="1:3" ht="12.75">
      <c r="A110" s="34" t="s">
        <v>135</v>
      </c>
      <c r="B110" s="37" t="s">
        <v>29</v>
      </c>
      <c r="C110" s="34" t="s">
        <v>98</v>
      </c>
    </row>
    <row r="111" spans="1:3" ht="12.75">
      <c r="A111" s="34" t="s">
        <v>137</v>
      </c>
      <c r="B111" s="34" t="s">
        <v>29</v>
      </c>
      <c r="C111" s="34" t="s">
        <v>116</v>
      </c>
    </row>
    <row r="112" spans="1:3" ht="12.75">
      <c r="A112" s="34" t="s">
        <v>139</v>
      </c>
      <c r="B112" s="34" t="s">
        <v>140</v>
      </c>
      <c r="C112" s="34" t="s">
        <v>98</v>
      </c>
    </row>
    <row r="113" spans="1:3" ht="12.75">
      <c r="A113" s="34" t="s">
        <v>143</v>
      </c>
      <c r="B113" s="34" t="s">
        <v>24</v>
      </c>
      <c r="C113" s="34" t="s">
        <v>98</v>
      </c>
    </row>
    <row r="114" spans="1:3" ht="12.75">
      <c r="A114" s="35" t="s">
        <v>144</v>
      </c>
      <c r="B114" s="35" t="s">
        <v>24</v>
      </c>
      <c r="C114" s="35" t="s">
        <v>105</v>
      </c>
    </row>
    <row r="115" spans="1:3" ht="12.75">
      <c r="A115" s="34" t="s">
        <v>145</v>
      </c>
      <c r="B115" s="37" t="s">
        <v>24</v>
      </c>
      <c r="C115" s="34" t="s">
        <v>98</v>
      </c>
    </row>
    <row r="118" ht="12.75">
      <c r="A118">
        <v>14</v>
      </c>
    </row>
    <row r="119" spans="1:3" ht="12.75">
      <c r="A119" s="35" t="s">
        <v>146</v>
      </c>
      <c r="B119" s="35" t="s">
        <v>76</v>
      </c>
      <c r="C119" s="51" t="s">
        <v>147</v>
      </c>
    </row>
    <row r="120" spans="1:3" ht="12.75">
      <c r="A120" s="35" t="s">
        <v>75</v>
      </c>
      <c r="B120" s="35" t="s">
        <v>76</v>
      </c>
      <c r="C120" s="51" t="s">
        <v>149</v>
      </c>
    </row>
    <row r="121" spans="1:3" ht="12.75">
      <c r="A121" s="34" t="s">
        <v>151</v>
      </c>
      <c r="B121" s="34" t="s">
        <v>76</v>
      </c>
      <c r="C121" s="34" t="s">
        <v>152</v>
      </c>
    </row>
    <row r="122" spans="1:3" ht="12.75">
      <c r="A122" s="48" t="s">
        <v>154</v>
      </c>
      <c r="B122" s="14" t="s">
        <v>76</v>
      </c>
      <c r="C122" s="34" t="s">
        <v>155</v>
      </c>
    </row>
    <row r="123" spans="1:3" ht="12.75">
      <c r="A123" s="35" t="s">
        <v>157</v>
      </c>
      <c r="B123" s="35" t="s">
        <v>20</v>
      </c>
      <c r="C123" s="35" t="s">
        <v>149</v>
      </c>
    </row>
    <row r="124" spans="1:3" ht="12.75">
      <c r="A124" s="35" t="s">
        <v>160</v>
      </c>
      <c r="B124" s="35" t="s">
        <v>20</v>
      </c>
      <c r="C124" s="35" t="s">
        <v>149</v>
      </c>
    </row>
    <row r="127" ht="12.75">
      <c r="A127">
        <v>15</v>
      </c>
    </row>
    <row r="128" spans="1:3" ht="12.75">
      <c r="A128" s="35" t="s">
        <v>134</v>
      </c>
      <c r="B128" s="50" t="s">
        <v>76</v>
      </c>
      <c r="C128" s="35" t="s">
        <v>98</v>
      </c>
    </row>
    <row r="129" spans="1:3" ht="12.75">
      <c r="A129" s="50" t="s">
        <v>136</v>
      </c>
      <c r="B129" s="35" t="s">
        <v>76</v>
      </c>
      <c r="C129" s="35" t="s">
        <v>103</v>
      </c>
    </row>
    <row r="130" spans="1:3" ht="12.75">
      <c r="A130" s="35" t="s">
        <v>138</v>
      </c>
      <c r="B130" s="35" t="s">
        <v>76</v>
      </c>
      <c r="C130" s="35" t="s">
        <v>130</v>
      </c>
    </row>
    <row r="131" spans="1:3" ht="12.75">
      <c r="A131" s="35" t="s">
        <v>141</v>
      </c>
      <c r="B131" s="35" t="s">
        <v>76</v>
      </c>
      <c r="C131" s="35" t="s">
        <v>142</v>
      </c>
    </row>
    <row r="132" spans="1:3" ht="12.75">
      <c r="A132" s="20" t="s">
        <v>247</v>
      </c>
      <c r="B132" s="8" t="s">
        <v>248</v>
      </c>
      <c r="C132" s="8" t="s">
        <v>123</v>
      </c>
    </row>
    <row r="133" spans="1:3" ht="12.75">
      <c r="A133" s="8" t="s">
        <v>249</v>
      </c>
      <c r="B133" s="8" t="s">
        <v>248</v>
      </c>
      <c r="C133" s="8" t="s">
        <v>101</v>
      </c>
    </row>
    <row r="136" ht="12.75">
      <c r="A136">
        <v>16</v>
      </c>
    </row>
    <row r="137" spans="1:3" ht="12.75">
      <c r="A137" s="35" t="s">
        <v>166</v>
      </c>
      <c r="B137" s="35" t="s">
        <v>76</v>
      </c>
      <c r="C137" s="35" t="s">
        <v>105</v>
      </c>
    </row>
    <row r="138" spans="1:3" ht="12.75">
      <c r="A138" s="35" t="s">
        <v>169</v>
      </c>
      <c r="B138" s="35" t="s">
        <v>76</v>
      </c>
      <c r="C138" s="35" t="s">
        <v>116</v>
      </c>
    </row>
    <row r="139" spans="1:3" ht="12.75">
      <c r="A139" s="35" t="s">
        <v>171</v>
      </c>
      <c r="B139" s="35" t="s">
        <v>76</v>
      </c>
      <c r="C139" s="35" t="s">
        <v>172</v>
      </c>
    </row>
    <row r="140" spans="1:3" ht="12.75">
      <c r="A140" s="35" t="s">
        <v>175</v>
      </c>
      <c r="B140" s="35" t="s">
        <v>9</v>
      </c>
      <c r="C140" s="35" t="s">
        <v>125</v>
      </c>
    </row>
    <row r="141" spans="1:3" ht="12.75">
      <c r="A141" s="35" t="s">
        <v>177</v>
      </c>
      <c r="B141" s="50" t="s">
        <v>9</v>
      </c>
      <c r="C141" s="35" t="s">
        <v>123</v>
      </c>
    </row>
    <row r="144" ht="12.75">
      <c r="A144">
        <v>17</v>
      </c>
    </row>
    <row r="145" spans="1:3" ht="12.75">
      <c r="A145" s="34" t="s">
        <v>97</v>
      </c>
      <c r="B145" s="34" t="s">
        <v>76</v>
      </c>
      <c r="C145" s="34" t="s">
        <v>98</v>
      </c>
    </row>
    <row r="146" spans="1:3" ht="12.75">
      <c r="A146" s="34" t="s">
        <v>14</v>
      </c>
      <c r="B146" s="34" t="s">
        <v>76</v>
      </c>
      <c r="C146" s="34" t="s">
        <v>98</v>
      </c>
    </row>
    <row r="147" spans="1:3" ht="12.75">
      <c r="A147" s="34" t="s">
        <v>102</v>
      </c>
      <c r="B147" s="34" t="s">
        <v>76</v>
      </c>
      <c r="C147" s="34" t="s">
        <v>103</v>
      </c>
    </row>
    <row r="148" spans="1:3" ht="12.75">
      <c r="A148" s="35" t="s">
        <v>106</v>
      </c>
      <c r="B148" s="35" t="s">
        <v>76</v>
      </c>
      <c r="C148" s="35" t="s">
        <v>105</v>
      </c>
    </row>
    <row r="149" spans="1:3" ht="12.75">
      <c r="A149" s="8" t="s">
        <v>250</v>
      </c>
      <c r="B149" s="8"/>
      <c r="C149" s="8" t="s">
        <v>98</v>
      </c>
    </row>
    <row r="150" spans="1:3" ht="12.75">
      <c r="A150" s="38" t="s">
        <v>251</v>
      </c>
      <c r="B150" s="38"/>
      <c r="C150" s="38" t="s">
        <v>252</v>
      </c>
    </row>
    <row r="153" ht="12.75">
      <c r="A153">
        <v>18</v>
      </c>
    </row>
    <row r="154" spans="1:3" ht="12.75">
      <c r="A154" s="34" t="s">
        <v>242</v>
      </c>
      <c r="B154" s="34" t="s">
        <v>41</v>
      </c>
      <c r="C154" s="34" t="s">
        <v>195</v>
      </c>
    </row>
    <row r="155" spans="1:3" ht="12.75">
      <c r="A155" s="48" t="s">
        <v>211</v>
      </c>
      <c r="B155" s="35" t="s">
        <v>41</v>
      </c>
      <c r="C155" s="35" t="s">
        <v>114</v>
      </c>
    </row>
    <row r="156" spans="1:3" ht="12.75">
      <c r="A156" s="34" t="s">
        <v>243</v>
      </c>
      <c r="B156" s="34" t="s">
        <v>234</v>
      </c>
      <c r="C156" s="34" t="s">
        <v>213</v>
      </c>
    </row>
    <row r="157" spans="1:3" ht="12.75">
      <c r="A157" s="34" t="s">
        <v>244</v>
      </c>
      <c r="B157" s="34" t="s">
        <v>234</v>
      </c>
      <c r="C157" s="34" t="s">
        <v>121</v>
      </c>
    </row>
    <row r="158" spans="1:3" ht="12.75">
      <c r="A158" s="35" t="s">
        <v>245</v>
      </c>
      <c r="B158" s="35" t="s">
        <v>9</v>
      </c>
      <c r="C158" s="35" t="s">
        <v>163</v>
      </c>
    </row>
    <row r="159" spans="1:3" ht="12.75">
      <c r="A159" s="34" t="s">
        <v>246</v>
      </c>
      <c r="B159" s="34" t="s">
        <v>9</v>
      </c>
      <c r="C159" s="34" t="s">
        <v>127</v>
      </c>
    </row>
    <row r="162" ht="12.75">
      <c r="A162">
        <v>19</v>
      </c>
    </row>
    <row r="163" spans="1:3" ht="12.75">
      <c r="A163" s="34" t="s">
        <v>99</v>
      </c>
      <c r="B163" s="34" t="s">
        <v>22</v>
      </c>
      <c r="C163" s="34" t="s">
        <v>98</v>
      </c>
    </row>
    <row r="164" spans="1:3" ht="12.75">
      <c r="A164" s="34" t="s">
        <v>100</v>
      </c>
      <c r="B164" s="34" t="s">
        <v>29</v>
      </c>
      <c r="C164" s="34" t="s">
        <v>101</v>
      </c>
    </row>
    <row r="165" spans="1:3" ht="12.75">
      <c r="A165" s="35" t="s">
        <v>104</v>
      </c>
      <c r="B165" s="35" t="s">
        <v>29</v>
      </c>
      <c r="C165" s="35" t="s">
        <v>105</v>
      </c>
    </row>
    <row r="166" spans="1:3" ht="12.75">
      <c r="A166" s="34" t="s">
        <v>107</v>
      </c>
      <c r="B166" s="37" t="s">
        <v>20</v>
      </c>
      <c r="C166" s="34" t="s">
        <v>101</v>
      </c>
    </row>
    <row r="167" spans="1:3" ht="12.75">
      <c r="A167" s="34" t="s">
        <v>108</v>
      </c>
      <c r="B167" s="34" t="s">
        <v>109</v>
      </c>
      <c r="C167" s="34" t="s">
        <v>98</v>
      </c>
    </row>
    <row r="168" spans="1:3" ht="12.75">
      <c r="A168" s="34" t="s">
        <v>110</v>
      </c>
      <c r="B168" s="34" t="s">
        <v>22</v>
      </c>
      <c r="C168" s="34" t="s">
        <v>98</v>
      </c>
    </row>
    <row r="171" ht="12.75">
      <c r="A171">
        <v>20</v>
      </c>
    </row>
    <row r="172" spans="1:3" ht="12.75">
      <c r="A172" s="34" t="s">
        <v>217</v>
      </c>
      <c r="B172" s="37" t="s">
        <v>72</v>
      </c>
      <c r="C172" s="34" t="s">
        <v>112</v>
      </c>
    </row>
    <row r="173" spans="1:3" ht="12.75">
      <c r="A173" s="34" t="s">
        <v>219</v>
      </c>
      <c r="B173" s="34" t="s">
        <v>20</v>
      </c>
      <c r="C173" s="34" t="s">
        <v>112</v>
      </c>
    </row>
    <row r="174" spans="1:3" ht="12.75">
      <c r="A174" s="34" t="s">
        <v>65</v>
      </c>
      <c r="B174" s="37" t="s">
        <v>220</v>
      </c>
      <c r="C174" s="34" t="s">
        <v>112</v>
      </c>
    </row>
    <row r="175" spans="1:3" ht="12.75">
      <c r="A175" s="34" t="s">
        <v>197</v>
      </c>
      <c r="B175" s="34"/>
      <c r="C175" s="34" t="s">
        <v>198</v>
      </c>
    </row>
    <row r="176" spans="1:3" ht="12.75">
      <c r="A176" s="34" t="s">
        <v>223</v>
      </c>
      <c r="B176" s="34" t="s">
        <v>20</v>
      </c>
      <c r="C176" s="34" t="s">
        <v>112</v>
      </c>
    </row>
    <row r="177" spans="1:3" ht="12.75">
      <c r="A177" s="34" t="s">
        <v>225</v>
      </c>
      <c r="B177" s="37" t="s">
        <v>20</v>
      </c>
      <c r="C177" s="37" t="s">
        <v>226</v>
      </c>
    </row>
    <row r="180" ht="12.75">
      <c r="A180">
        <v>21</v>
      </c>
    </row>
    <row r="181" spans="1:3" ht="12.75">
      <c r="A181" s="34" t="s">
        <v>71</v>
      </c>
      <c r="B181" s="34" t="s">
        <v>72</v>
      </c>
      <c r="C181" s="34" t="s">
        <v>68</v>
      </c>
    </row>
    <row r="182" spans="1:3" ht="12.75">
      <c r="A182" s="34" t="s">
        <v>194</v>
      </c>
      <c r="B182" s="34" t="s">
        <v>72</v>
      </c>
      <c r="C182" s="34" t="s">
        <v>195</v>
      </c>
    </row>
    <row r="183" spans="1:3" ht="12.75">
      <c r="A183" s="8" t="s">
        <v>253</v>
      </c>
      <c r="B183" s="8" t="s">
        <v>70</v>
      </c>
      <c r="C183" s="8" t="s">
        <v>68</v>
      </c>
    </row>
    <row r="184" spans="1:3" ht="12.75">
      <c r="A184" s="34" t="s">
        <v>199</v>
      </c>
      <c r="B184" s="34" t="s">
        <v>72</v>
      </c>
      <c r="C184" s="34" t="s">
        <v>68</v>
      </c>
    </row>
    <row r="185" spans="1:3" ht="12.75">
      <c r="A185" s="34" t="s">
        <v>67</v>
      </c>
      <c r="B185" s="37" t="s">
        <v>20</v>
      </c>
      <c r="C185" s="34" t="s">
        <v>68</v>
      </c>
    </row>
    <row r="186" spans="1:3" ht="12.75">
      <c r="A186" s="34" t="s">
        <v>201</v>
      </c>
      <c r="B186" s="37" t="s">
        <v>24</v>
      </c>
      <c r="C186" s="34" t="s">
        <v>68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Fábos László Attila</dc:creator>
  <cp:keywords/>
  <dc:description/>
  <cp:lastModifiedBy>Fábos László Attila</cp:lastModifiedBy>
  <dcterms:created xsi:type="dcterms:W3CDTF">2015-07-04T08:21:04Z</dcterms:created>
  <dcterms:modified xsi:type="dcterms:W3CDTF">2015-07-04T08:21:04Z</dcterms:modified>
  <cp:category/>
  <cp:version/>
  <cp:contentType/>
  <cp:contentStatus/>
</cp:coreProperties>
</file>