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320" windowHeight="799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definedNames>
    <definedName name="egyesület">[1]listák!$D$1:$D$16</definedName>
    <definedName name="kategória">[1]listák!$C$1:$C$7</definedName>
    <definedName name="kategória1">[1]listák!$C$1:$C$9</definedName>
    <definedName name="korcsoport">[1]listák!$B$1:$B$6</definedName>
    <definedName name="nem">[1]listák!$A$1:$A$4</definedName>
  </definedNames>
  <calcPr calcId="125725"/>
</workbook>
</file>

<file path=xl/calcChain.xml><?xml version="1.0" encoding="utf-8"?>
<calcChain xmlns="http://schemas.openxmlformats.org/spreadsheetml/2006/main">
  <c r="Q162" i="1"/>
  <c r="O162"/>
  <c r="R162"/>
  <c r="Q160"/>
  <c r="O160"/>
  <c r="R160"/>
  <c r="Q158"/>
  <c r="O158"/>
  <c r="R158"/>
  <c r="Q156"/>
  <c r="O156"/>
  <c r="R156"/>
  <c r="Q154"/>
  <c r="O154"/>
  <c r="R154"/>
  <c r="Q152"/>
  <c r="O152"/>
  <c r="R152"/>
  <c r="Q150"/>
  <c r="O150"/>
  <c r="R150"/>
  <c r="Q148"/>
  <c r="O148"/>
  <c r="R148"/>
  <c r="Q146"/>
  <c r="O146"/>
  <c r="R146"/>
  <c r="Q144"/>
  <c r="O144"/>
  <c r="R144"/>
  <c r="Q142"/>
  <c r="O142"/>
  <c r="R142"/>
  <c r="Q140"/>
  <c r="O140"/>
  <c r="R140"/>
  <c r="Q138"/>
  <c r="O138"/>
  <c r="R138"/>
  <c r="Q136"/>
  <c r="O136"/>
  <c r="R136"/>
  <c r="Q134"/>
  <c r="O134"/>
  <c r="R134"/>
  <c r="Q132"/>
  <c r="O132"/>
  <c r="R132"/>
  <c r="Q130"/>
  <c r="O130"/>
  <c r="R130"/>
  <c r="Q128"/>
  <c r="O128"/>
  <c r="R128"/>
  <c r="Q127"/>
  <c r="O127"/>
  <c r="R127"/>
  <c r="Q125"/>
  <c r="O125"/>
  <c r="R125"/>
  <c r="Q124"/>
  <c r="O124"/>
  <c r="R124"/>
  <c r="Q122"/>
  <c r="O122"/>
  <c r="R122"/>
  <c r="Q121"/>
  <c r="O121"/>
  <c r="R121"/>
  <c r="Q120"/>
  <c r="O120"/>
  <c r="R120"/>
  <c r="Q119"/>
  <c r="O119"/>
  <c r="R119"/>
  <c r="Q118"/>
  <c r="O118"/>
  <c r="R118"/>
  <c r="Q117"/>
  <c r="O117"/>
  <c r="R117"/>
  <c r="Q116"/>
  <c r="O116"/>
  <c r="R116"/>
  <c r="Q114"/>
  <c r="O114"/>
  <c r="R114"/>
  <c r="Q113"/>
  <c r="O113"/>
  <c r="R113"/>
  <c r="Q112"/>
  <c r="O112"/>
  <c r="R112"/>
  <c r="Q110"/>
  <c r="O110"/>
  <c r="R110"/>
  <c r="Q109"/>
  <c r="O109"/>
  <c r="R109"/>
  <c r="Q108"/>
  <c r="O108"/>
  <c r="R108"/>
  <c r="Q106"/>
  <c r="O106"/>
  <c r="R106"/>
  <c r="Q105"/>
  <c r="O105"/>
  <c r="R105"/>
  <c r="Q104"/>
  <c r="O104"/>
  <c r="R104"/>
  <c r="Q103"/>
  <c r="O103"/>
  <c r="R103"/>
  <c r="Q102"/>
  <c r="O102"/>
  <c r="R102"/>
  <c r="Q101"/>
  <c r="O101"/>
  <c r="R101"/>
  <c r="Q99"/>
  <c r="O99"/>
  <c r="R99"/>
  <c r="Q98"/>
  <c r="O98"/>
  <c r="R98"/>
  <c r="Q97"/>
  <c r="O97"/>
  <c r="R97"/>
  <c r="Q96"/>
  <c r="O96"/>
  <c r="R96"/>
  <c r="Q94"/>
  <c r="O94"/>
  <c r="R94"/>
  <c r="Q93"/>
  <c r="O93"/>
  <c r="R93"/>
  <c r="Q92"/>
  <c r="O92"/>
  <c r="R92"/>
  <c r="Q90"/>
  <c r="O90"/>
  <c r="R90"/>
  <c r="Q89"/>
  <c r="O89"/>
  <c r="R89"/>
  <c r="Q87"/>
  <c r="O87"/>
  <c r="R87"/>
  <c r="Q86"/>
  <c r="O86"/>
  <c r="R86"/>
  <c r="Q85"/>
  <c r="O85"/>
  <c r="R85"/>
  <c r="Q84"/>
  <c r="O84"/>
  <c r="R84"/>
  <c r="Q83"/>
  <c r="O83"/>
  <c r="R83"/>
  <c r="Q82"/>
  <c r="O82"/>
  <c r="R82"/>
  <c r="Q81"/>
  <c r="O81"/>
  <c r="R81"/>
  <c r="Q80"/>
  <c r="O80"/>
  <c r="R80"/>
  <c r="Q79"/>
  <c r="O79"/>
  <c r="R79"/>
  <c r="Q78"/>
  <c r="O78"/>
  <c r="R78"/>
  <c r="Q77"/>
  <c r="O77"/>
  <c r="R77"/>
  <c r="Q76"/>
  <c r="O76"/>
  <c r="R76"/>
  <c r="Q75"/>
  <c r="O75"/>
  <c r="R75"/>
  <c r="Q74"/>
  <c r="O74"/>
  <c r="R74"/>
  <c r="Q73"/>
  <c r="O73"/>
  <c r="R73"/>
  <c r="Q72"/>
  <c r="O72"/>
  <c r="R72"/>
  <c r="Q71"/>
  <c r="O71"/>
  <c r="R71"/>
  <c r="Q70"/>
  <c r="O70"/>
  <c r="R70"/>
  <c r="Q68"/>
  <c r="O68"/>
  <c r="R68"/>
  <c r="Q67"/>
  <c r="O67"/>
  <c r="R67"/>
  <c r="Q66"/>
  <c r="O66"/>
  <c r="R66"/>
  <c r="Q65"/>
  <c r="O65"/>
  <c r="R65"/>
  <c r="Q63"/>
  <c r="O63"/>
  <c r="R63"/>
  <c r="Q62"/>
  <c r="O62"/>
  <c r="R62"/>
  <c r="Q61"/>
  <c r="O61"/>
  <c r="R61"/>
  <c r="Q59"/>
  <c r="O59"/>
  <c r="R59"/>
  <c r="Q58"/>
  <c r="O58"/>
  <c r="R58"/>
  <c r="Q57"/>
  <c r="O57"/>
  <c r="R57"/>
  <c r="Q55"/>
  <c r="O55"/>
  <c r="R55"/>
  <c r="Q54"/>
  <c r="O54"/>
  <c r="R54"/>
  <c r="Q53"/>
  <c r="O53"/>
  <c r="R53"/>
  <c r="Q52"/>
  <c r="O52"/>
  <c r="R52"/>
  <c r="Q51"/>
  <c r="O51"/>
  <c r="R51"/>
  <c r="Q50"/>
  <c r="O50"/>
  <c r="R50"/>
  <c r="Q49"/>
  <c r="O49"/>
  <c r="R49"/>
  <c r="Q48"/>
  <c r="O48"/>
  <c r="R48"/>
  <c r="Q46"/>
  <c r="O46"/>
  <c r="R46"/>
  <c r="Q45"/>
  <c r="O45"/>
  <c r="R45"/>
  <c r="Q44"/>
  <c r="O44"/>
  <c r="R44"/>
  <c r="Q43"/>
  <c r="O43"/>
  <c r="R43"/>
  <c r="Q42"/>
  <c r="O42"/>
  <c r="R42"/>
  <c r="Q41"/>
  <c r="O41"/>
  <c r="R41"/>
  <c r="Q40"/>
  <c r="O40"/>
  <c r="R40"/>
  <c r="Q39"/>
  <c r="O39"/>
  <c r="R39"/>
  <c r="Q38"/>
  <c r="O38"/>
  <c r="R38"/>
  <c r="Q36"/>
  <c r="O36"/>
  <c r="R36"/>
  <c r="Q35"/>
  <c r="O35"/>
  <c r="R35"/>
  <c r="Q34"/>
  <c r="O34"/>
  <c r="R34"/>
  <c r="Q33"/>
  <c r="O33"/>
  <c r="R33"/>
  <c r="Q32"/>
  <c r="O32"/>
  <c r="R32"/>
  <c r="Q31"/>
  <c r="O31"/>
  <c r="R31"/>
  <c r="Q30"/>
  <c r="O30"/>
  <c r="R30"/>
  <c r="Q29"/>
  <c r="O29"/>
  <c r="R29"/>
  <c r="Q28"/>
  <c r="O28"/>
  <c r="R28"/>
  <c r="Q27"/>
  <c r="O27"/>
  <c r="R27"/>
  <c r="Q26"/>
  <c r="O26"/>
  <c r="R26"/>
  <c r="Q25"/>
  <c r="O25"/>
  <c r="R25"/>
  <c r="Q24"/>
  <c r="O24"/>
  <c r="R24"/>
  <c r="Q23"/>
  <c r="O23"/>
  <c r="R23"/>
  <c r="Q22"/>
  <c r="O22"/>
  <c r="R22"/>
  <c r="Q21"/>
  <c r="O21"/>
  <c r="R21"/>
  <c r="Q20"/>
  <c r="O20"/>
  <c r="R20"/>
  <c r="Q17"/>
  <c r="O17"/>
  <c r="R17"/>
  <c r="Q16"/>
  <c r="O16"/>
  <c r="R16"/>
  <c r="Q15"/>
  <c r="O15"/>
  <c r="R15"/>
  <c r="Q14"/>
  <c r="O14"/>
  <c r="R14"/>
  <c r="Q13"/>
  <c r="O13"/>
  <c r="R13"/>
  <c r="Q11"/>
  <c r="O11"/>
  <c r="R11"/>
  <c r="Q10"/>
  <c r="O10"/>
  <c r="R10"/>
  <c r="Q9"/>
  <c r="O9"/>
  <c r="R9"/>
  <c r="Q8"/>
  <c r="O8"/>
  <c r="R8"/>
  <c r="Q7"/>
  <c r="O7"/>
  <c r="R7"/>
  <c r="Q6"/>
  <c r="O6"/>
  <c r="R6"/>
  <c r="Q5"/>
  <c r="O5"/>
  <c r="R5"/>
  <c r="Q4"/>
  <c r="O4"/>
  <c r="R4"/>
  <c r="Q3"/>
  <c r="O3"/>
  <c r="R3"/>
  <c r="Q2"/>
  <c r="O2"/>
  <c r="R2"/>
  <c r="P2"/>
  <c r="P3"/>
  <c r="P4"/>
  <c r="P5"/>
  <c r="P6"/>
  <c r="P7"/>
  <c r="P8"/>
  <c r="P9"/>
  <c r="P10"/>
  <c r="P11"/>
  <c r="P13"/>
  <c r="P14"/>
  <c r="P15"/>
  <c r="P16"/>
  <c r="P17"/>
  <c r="P20"/>
  <c r="P21"/>
  <c r="P22"/>
  <c r="P23"/>
  <c r="P24"/>
  <c r="P25"/>
  <c r="P26"/>
  <c r="P27"/>
  <c r="P28"/>
  <c r="P29"/>
  <c r="P30"/>
  <c r="P31"/>
  <c r="P32"/>
  <c r="P33"/>
  <c r="P34"/>
  <c r="P35"/>
  <c r="P36"/>
  <c r="P38"/>
  <c r="P39"/>
  <c r="P40"/>
  <c r="P41"/>
  <c r="P42"/>
  <c r="P43"/>
  <c r="P44"/>
  <c r="P45"/>
  <c r="P46"/>
  <c r="P48"/>
  <c r="P49"/>
  <c r="P50"/>
  <c r="P51"/>
  <c r="P52"/>
  <c r="P53"/>
  <c r="P54"/>
  <c r="P55"/>
  <c r="P57"/>
  <c r="P58"/>
  <c r="P59"/>
  <c r="P61"/>
  <c r="P62"/>
  <c r="P63"/>
  <c r="P65"/>
  <c r="P66"/>
  <c r="P67"/>
  <c r="P68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9"/>
  <c r="P90"/>
  <c r="P92"/>
  <c r="P93"/>
  <c r="P94"/>
  <c r="P96"/>
  <c r="P97"/>
  <c r="P98"/>
  <c r="P99"/>
  <c r="P101"/>
  <c r="P102"/>
  <c r="P103"/>
  <c r="P104"/>
  <c r="P105"/>
  <c r="P106"/>
  <c r="P108"/>
  <c r="P109"/>
  <c r="P110"/>
  <c r="P112"/>
  <c r="P113"/>
  <c r="P114"/>
  <c r="P116"/>
  <c r="P117"/>
  <c r="P118"/>
  <c r="P119"/>
  <c r="P120"/>
  <c r="P121"/>
  <c r="P122"/>
  <c r="P124"/>
  <c r="P125"/>
  <c r="P127"/>
  <c r="P128"/>
  <c r="P130"/>
  <c r="P132"/>
  <c r="P134"/>
  <c r="P136"/>
  <c r="P138"/>
  <c r="P140"/>
  <c r="P142"/>
  <c r="P144"/>
  <c r="P146"/>
  <c r="P148"/>
  <c r="P150"/>
  <c r="P152"/>
  <c r="P154"/>
  <c r="P156"/>
  <c r="P158"/>
  <c r="P160"/>
  <c r="P162"/>
</calcChain>
</file>

<file path=xl/sharedStrings.xml><?xml version="1.0" encoding="utf-8"?>
<sst xmlns="http://schemas.openxmlformats.org/spreadsheetml/2006/main" count="604" uniqueCount="167">
  <si>
    <t>Név</t>
  </si>
  <si>
    <t>Nem</t>
  </si>
  <si>
    <t>Korcsop.</t>
  </si>
  <si>
    <t>Kategória</t>
  </si>
  <si>
    <t>Egyesület</t>
  </si>
  <si>
    <t>M</t>
  </si>
  <si>
    <t>Össz.</t>
  </si>
  <si>
    <t>%</t>
  </si>
  <si>
    <t>ok</t>
  </si>
  <si>
    <t>Tisztított %</t>
  </si>
  <si>
    <t>Horváth Norbert</t>
  </si>
  <si>
    <t>FÉRFI</t>
  </si>
  <si>
    <t>FELNŐTT</t>
  </si>
  <si>
    <t>3DH</t>
  </si>
  <si>
    <t>Szluka István</t>
  </si>
  <si>
    <t>Éjsólyom</t>
  </si>
  <si>
    <t>Petőcz György</t>
  </si>
  <si>
    <t>Meiszter Jenő</t>
  </si>
  <si>
    <t>Hermann Szabolcs</t>
  </si>
  <si>
    <t>Mecsek ÍE</t>
  </si>
  <si>
    <t>Standován Ákos</t>
  </si>
  <si>
    <t>Hermann Gyula</t>
  </si>
  <si>
    <t>Kresz Viktor</t>
  </si>
  <si>
    <t>Standován Máté</t>
  </si>
  <si>
    <t>Várhalmi László</t>
  </si>
  <si>
    <t>Bóka László</t>
  </si>
  <si>
    <t>CU</t>
  </si>
  <si>
    <t>TTÍE</t>
  </si>
  <si>
    <t>Blázsovics Sándor</t>
  </si>
  <si>
    <t>Kapos</t>
  </si>
  <si>
    <t>Kropp Nándor</t>
  </si>
  <si>
    <t>Hermann András</t>
  </si>
  <si>
    <t>Martinka Szabolcs</t>
  </si>
  <si>
    <t xml:space="preserve">Böjte Zoltán </t>
  </si>
  <si>
    <t>Tradicionális</t>
  </si>
  <si>
    <t>Celőke</t>
  </si>
  <si>
    <t>Horváth Tamás</t>
  </si>
  <si>
    <t>ALISCA</t>
  </si>
  <si>
    <t>Piros László</t>
  </si>
  <si>
    <t>Marjai Pál</t>
  </si>
  <si>
    <t>Boros Zoltán</t>
  </si>
  <si>
    <t>Nyul Zoltán</t>
  </si>
  <si>
    <t>Wágner Károly</t>
  </si>
  <si>
    <t>Kalmár Lajos</t>
  </si>
  <si>
    <t>Jenei Attila</t>
  </si>
  <si>
    <t>Sárköz ÍE</t>
  </si>
  <si>
    <t>Füzesi Csaba</t>
  </si>
  <si>
    <t>Gáspár Zoltán</t>
  </si>
  <si>
    <t>Kemencei Simon</t>
  </si>
  <si>
    <t>Horváth Ádám</t>
  </si>
  <si>
    <t>Andik Tamás</t>
  </si>
  <si>
    <t>Szemesi Balázs</t>
  </si>
  <si>
    <t>Nagy László</t>
  </si>
  <si>
    <t>Ifj. Horváth Tibor</t>
  </si>
  <si>
    <t>Czap János</t>
  </si>
  <si>
    <t>SENIOR</t>
  </si>
  <si>
    <t>Horváth Gábor</t>
  </si>
  <si>
    <t>Füle László</t>
  </si>
  <si>
    <t>Vajk</t>
  </si>
  <si>
    <t>Vörös István</t>
  </si>
  <si>
    <t>Kovács Attila</t>
  </si>
  <si>
    <t>Delta ÍE</t>
  </si>
  <si>
    <t>Varga Zoltán</t>
  </si>
  <si>
    <t>Dori Ferenc</t>
  </si>
  <si>
    <t>ÖSZI</t>
  </si>
  <si>
    <t>Horváth Tibor</t>
  </si>
  <si>
    <t>Bükszegi Lajos</t>
  </si>
  <si>
    <t>Bonyai András</t>
  </si>
  <si>
    <t>FIÚ</t>
  </si>
  <si>
    <t>GYERMEK</t>
  </si>
  <si>
    <t>Várta</t>
  </si>
  <si>
    <t>Somogyi Tamás</t>
  </si>
  <si>
    <t>Zsók Tamás</t>
  </si>
  <si>
    <t>Téczeli Tamás</t>
  </si>
  <si>
    <t>Gáspár Bálint</t>
  </si>
  <si>
    <t>Szepesi Márk</t>
  </si>
  <si>
    <t>Lipusz Bendegúz</t>
  </si>
  <si>
    <t>Juhász Márton</t>
  </si>
  <si>
    <t>Bükszegi Norbert</t>
  </si>
  <si>
    <t>IFI</t>
  </si>
  <si>
    <t>Stantic Tamás</t>
  </si>
  <si>
    <t>Kiss Levente</t>
  </si>
  <si>
    <t>Borda Bálint</t>
  </si>
  <si>
    <t>SERDÜLŐ</t>
  </si>
  <si>
    <t>Török Dániel</t>
  </si>
  <si>
    <t>Kornóczy Péter</t>
  </si>
  <si>
    <t>Barta Viktória</t>
  </si>
  <si>
    <t>LÁNY</t>
  </si>
  <si>
    <t>Szalai Fruzsina</t>
  </si>
  <si>
    <t>Priger Anna</t>
  </si>
  <si>
    <t>Gál Dorina</t>
  </si>
  <si>
    <t>Gergely Ferenc</t>
  </si>
  <si>
    <t>VADÁSZ REFLEX</t>
  </si>
  <si>
    <t>Szlanyinka Pál</t>
  </si>
  <si>
    <t>Gyetvai Attila</t>
  </si>
  <si>
    <t>Koszorús Zsolt</t>
  </si>
  <si>
    <t>PTE-PEAC</t>
  </si>
  <si>
    <t>Szendi Zoltán</t>
  </si>
  <si>
    <t>Makai János</t>
  </si>
  <si>
    <t>Tóth Balázs</t>
  </si>
  <si>
    <t>Tóth Csaba</t>
  </si>
  <si>
    <t>Kovács László</t>
  </si>
  <si>
    <t>MHLE</t>
  </si>
  <si>
    <t>Nyári Csaba</t>
  </si>
  <si>
    <t>Meszlényi Levente</t>
  </si>
  <si>
    <t>Czigler Bálint</t>
  </si>
  <si>
    <t>Czigler Zoltán</t>
  </si>
  <si>
    <t>Téczeli Péter</t>
  </si>
  <si>
    <t>Szedlák Zoltán</t>
  </si>
  <si>
    <t>Győrfi György</t>
  </si>
  <si>
    <t>Vörös Gyula</t>
  </si>
  <si>
    <t>Lóga László</t>
  </si>
  <si>
    <t>Makai Róbert</t>
  </si>
  <si>
    <t>LONG BOW</t>
  </si>
  <si>
    <t>Somogyi Zsolt</t>
  </si>
  <si>
    <t>Horváth Norbert Gergő</t>
  </si>
  <si>
    <t>Polgár Dávid</t>
  </si>
  <si>
    <t>Török István Szilárd</t>
  </si>
  <si>
    <t>Bonyai Zsolt</t>
  </si>
  <si>
    <t>Pesei Patrik</t>
  </si>
  <si>
    <t>Meszlényi Márk</t>
  </si>
  <si>
    <t>Romanocki Márk</t>
  </si>
  <si>
    <t>Pesei Krisztián</t>
  </si>
  <si>
    <t>Ifj. Meszlényi Levente</t>
  </si>
  <si>
    <t>Ambrus Csongor</t>
  </si>
  <si>
    <t>Somogyvári Máté</t>
  </si>
  <si>
    <t>Tóth Bálint</t>
  </si>
  <si>
    <t>Huszár Bertold</t>
  </si>
  <si>
    <t>Horváth Nóra Eszter</t>
  </si>
  <si>
    <t>Török Hanna Vanda</t>
  </si>
  <si>
    <t>Pesei Karolina</t>
  </si>
  <si>
    <t>Csikai Rebeka</t>
  </si>
  <si>
    <t>Czigler Panna</t>
  </si>
  <si>
    <t>Kiss Dóra</t>
  </si>
  <si>
    <t>Horváthné Buják Ilona</t>
  </si>
  <si>
    <t>NŐI</t>
  </si>
  <si>
    <t>Tóthné Szarvas Andrea</t>
  </si>
  <si>
    <t>Bükszeginé Herbert Katalin</t>
  </si>
  <si>
    <t>Fentős Tímea</t>
  </si>
  <si>
    <t>Pálfi Andrea</t>
  </si>
  <si>
    <t>Gulácsi Erika</t>
  </si>
  <si>
    <t>Keszthelyi Dorottya</t>
  </si>
  <si>
    <t>Georg Schwarz</t>
  </si>
  <si>
    <t>Téczeli Gábor</t>
  </si>
  <si>
    <t>Szendiné Bach Margó</t>
  </si>
  <si>
    <t>Horváthné Barinkai Zsuzsanna</t>
  </si>
  <si>
    <t>Standován Csilla</t>
  </si>
  <si>
    <t>MINI</t>
  </si>
  <si>
    <t>Márta István</t>
  </si>
  <si>
    <t>Gál Dávid</t>
  </si>
  <si>
    <t>Tóth Judit</t>
  </si>
  <si>
    <t>Zsók Szabolcs</t>
  </si>
  <si>
    <t>BARE BOW</t>
  </si>
  <si>
    <t>Nyul Sára</t>
  </si>
  <si>
    <t>Illés Attila</t>
  </si>
  <si>
    <t>CB</t>
  </si>
  <si>
    <t>Nagy Marcell</t>
  </si>
  <si>
    <t>Somogyi Eszter</t>
  </si>
  <si>
    <t>Jenei Endre</t>
  </si>
  <si>
    <t>Füle László Gábor</t>
  </si>
  <si>
    <t>Czár Katalin</t>
  </si>
  <si>
    <t>Hipszki Edit</t>
  </si>
  <si>
    <t>Fonyódi Péter</t>
  </si>
  <si>
    <t>Olimpiai</t>
  </si>
  <si>
    <t>Gazdag-Kun Alíz</t>
  </si>
  <si>
    <t>Horváth Dóra Katalin</t>
  </si>
  <si>
    <t>Barta Nikolett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</si>
</sst>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1" fontId="1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2" borderId="0" xfId="0" applyFont="1" applyFill="1" applyBorder="1" applyAlignment="1">
      <alignment horizontal="right"/>
    </xf>
    <xf numFmtId="9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2" fontId="0" fillId="0" borderId="0" xfId="0" applyNumberFormat="1" applyBorder="1"/>
    <xf numFmtId="0" fontId="4" fillId="0" borderId="0" xfId="0" applyFont="1" applyFill="1" applyBorder="1"/>
    <xf numFmtId="0" fontId="5" fillId="0" borderId="0" xfId="0" applyFont="1" applyFill="1" applyBorder="1"/>
    <xf numFmtId="0" fontId="0" fillId="2" borderId="0" xfId="0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9" fontId="1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Border="1"/>
    <xf numFmtId="0" fontId="0" fillId="3" borderId="0" xfId="0" applyFill="1" applyBorder="1"/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Szentistv&#225;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vezés"/>
      <sheetName val="verseny"/>
      <sheetName val="másolat"/>
      <sheetName val="listák"/>
      <sheetName val="beíró"/>
      <sheetName val="tradi"/>
      <sheetName val="egyesületek"/>
      <sheetName val="csapatbeosztás"/>
      <sheetName val="Munka1"/>
    </sheetNames>
    <sheetDataSet>
      <sheetData sheetId="0"/>
      <sheetData sheetId="1"/>
      <sheetData sheetId="2"/>
      <sheetData sheetId="3">
        <row r="1">
          <cell r="A1" t="str">
            <v>FÉRFI</v>
          </cell>
          <cell r="B1" t="str">
            <v>SENIOR</v>
          </cell>
          <cell r="C1" t="str">
            <v>3DH</v>
          </cell>
          <cell r="D1" t="str">
            <v>Mecsek ÍE</v>
          </cell>
        </row>
        <row r="2">
          <cell r="A2" t="str">
            <v>NŐI</v>
          </cell>
          <cell r="B2" t="str">
            <v>FELNŐTT</v>
          </cell>
          <cell r="C2" t="str">
            <v>CU</v>
          </cell>
          <cell r="D2" t="str">
            <v>Celőke</v>
          </cell>
        </row>
        <row r="3">
          <cell r="A3" t="str">
            <v>FIÚ</v>
          </cell>
          <cell r="B3" t="str">
            <v>IFI</v>
          </cell>
          <cell r="C3" t="str">
            <v>VADÁSZ REFLEX</v>
          </cell>
          <cell r="D3" t="str">
            <v>Delta ÍE</v>
          </cell>
        </row>
        <row r="4">
          <cell r="A4" t="str">
            <v>LÁNY</v>
          </cell>
          <cell r="B4" t="str">
            <v>SERDÜLŐ</v>
          </cell>
          <cell r="C4" t="str">
            <v>Tradicionális</v>
          </cell>
          <cell r="D4" t="str">
            <v>Nimród</v>
          </cell>
        </row>
        <row r="5">
          <cell r="B5" t="str">
            <v>GYERMEK</v>
          </cell>
          <cell r="C5" t="str">
            <v>Olimpiai</v>
          </cell>
          <cell r="D5" t="str">
            <v>Várta</v>
          </cell>
        </row>
        <row r="6">
          <cell r="B6" t="str">
            <v>MINI</v>
          </cell>
          <cell r="C6" t="str">
            <v>LONG BOW</v>
          </cell>
          <cell r="D6" t="str">
            <v>Sárköz ÍE</v>
          </cell>
        </row>
        <row r="7">
          <cell r="C7" t="str">
            <v>BARE BOW</v>
          </cell>
          <cell r="D7" t="str">
            <v>Vektor</v>
          </cell>
        </row>
        <row r="8">
          <cell r="C8" t="str">
            <v>CB</v>
          </cell>
          <cell r="D8" t="str">
            <v>Kapos</v>
          </cell>
        </row>
        <row r="9">
          <cell r="C9" t="str">
            <v>CRB</v>
          </cell>
          <cell r="D9" t="str">
            <v>PTE-PEAC</v>
          </cell>
        </row>
        <row r="10">
          <cell r="D10" t="str">
            <v>Éjsólyom</v>
          </cell>
        </row>
        <row r="11">
          <cell r="D11" t="str">
            <v>ÖSZI</v>
          </cell>
        </row>
        <row r="12">
          <cell r="D12" t="str">
            <v>MHLE</v>
          </cell>
        </row>
        <row r="13">
          <cell r="D13" t="str">
            <v>Vajk</v>
          </cell>
        </row>
        <row r="14">
          <cell r="D14" t="str">
            <v>Zrínyi Miklós</v>
          </cell>
        </row>
        <row r="15">
          <cell r="D15" t="str">
            <v>TTÍE</v>
          </cell>
        </row>
        <row r="16">
          <cell r="D16" t="str">
            <v>ALISCA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4"/>
  <sheetViews>
    <sheetView tabSelected="1" workbookViewId="0">
      <selection activeCell="E15" sqref="E15"/>
    </sheetView>
  </sheetViews>
  <sheetFormatPr defaultColWidth="6.7109375" defaultRowHeight="15.75"/>
  <cols>
    <col min="1" max="1" width="3.28515625" style="19" bestFit="1" customWidth="1"/>
    <col min="2" max="2" width="27.7109375" style="3" bestFit="1" customWidth="1"/>
    <col min="3" max="3" width="7.140625" style="3" bestFit="1" customWidth="1"/>
    <col min="4" max="4" width="11.85546875" style="3" bestFit="1" customWidth="1"/>
    <col min="5" max="5" width="18.85546875" style="3" bestFit="1" customWidth="1"/>
    <col min="6" max="6" width="11.42578125" style="3" bestFit="1" customWidth="1"/>
    <col min="7" max="14" width="3.7109375" style="3" customWidth="1"/>
    <col min="15" max="15" width="10.140625" style="28" customWidth="1"/>
    <col min="16" max="16" width="6.140625" style="21" customWidth="1"/>
    <col min="17" max="17" width="9.140625" style="22" customWidth="1"/>
    <col min="18" max="18" width="10.5703125" style="9" bestFit="1" customWidth="1"/>
    <col min="19" max="255" width="9.140625" style="9" customWidth="1"/>
    <col min="256" max="256" width="6.7109375" style="9" bestFit="1"/>
    <col min="257" max="16384" width="6.7109375" style="9"/>
  </cols>
  <sheetData>
    <row r="1" spans="1:18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>
        <v>11</v>
      </c>
      <c r="H1" s="2">
        <v>10</v>
      </c>
      <c r="I1" s="2">
        <v>8</v>
      </c>
      <c r="J1" s="2">
        <v>5</v>
      </c>
      <c r="K1" s="2">
        <v>4</v>
      </c>
      <c r="L1" s="2">
        <v>2</v>
      </c>
      <c r="M1" s="2">
        <v>1</v>
      </c>
      <c r="N1" s="4" t="s">
        <v>5</v>
      </c>
      <c r="O1" s="5" t="s">
        <v>6</v>
      </c>
      <c r="P1" s="6" t="s">
        <v>7</v>
      </c>
      <c r="Q1" s="7" t="s">
        <v>8</v>
      </c>
      <c r="R1" s="8" t="s">
        <v>9</v>
      </c>
    </row>
    <row r="2" spans="1:18">
      <c r="A2" s="10">
        <v>1</v>
      </c>
      <c r="B2" s="11" t="s">
        <v>10</v>
      </c>
      <c r="C2" s="11" t="s">
        <v>11</v>
      </c>
      <c r="D2" s="11" t="s">
        <v>12</v>
      </c>
      <c r="E2" s="11" t="s">
        <v>13</v>
      </c>
      <c r="F2" s="11"/>
      <c r="G2" s="11">
        <v>7</v>
      </c>
      <c r="H2" s="11">
        <v>10</v>
      </c>
      <c r="I2" s="11">
        <v>7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2">
        <f t="shared" ref="O2:O11" si="0">G2*11+H2*10+I2*8+J2*5+K2*4+L2*2+M2</f>
        <v>233</v>
      </c>
      <c r="P2" s="13">
        <f t="shared" ref="P2:P11" si="1">O2/264</f>
        <v>0.88257575757575757</v>
      </c>
      <c r="Q2" s="14" t="str">
        <f t="shared" ref="Q2:Q11" si="2">IF(G2+H2+I2+J2+K2+L2+M2+N2=24,"ok","hiba")</f>
        <v>ok</v>
      </c>
      <c r="R2" s="15">
        <f t="shared" ref="R2:R11" si="3">(O2-G2)/240*100</f>
        <v>94.166666666666671</v>
      </c>
    </row>
    <row r="3" spans="1:18">
      <c r="A3" s="10">
        <v>2</v>
      </c>
      <c r="B3" s="11" t="s">
        <v>14</v>
      </c>
      <c r="C3" s="16" t="s">
        <v>11</v>
      </c>
      <c r="D3" s="11" t="s">
        <v>12</v>
      </c>
      <c r="E3" s="11" t="s">
        <v>13</v>
      </c>
      <c r="F3" s="11" t="s">
        <v>15</v>
      </c>
      <c r="G3" s="11">
        <v>5</v>
      </c>
      <c r="H3" s="11">
        <v>8</v>
      </c>
      <c r="I3" s="11">
        <v>10</v>
      </c>
      <c r="J3" s="11">
        <v>0</v>
      </c>
      <c r="K3" s="11">
        <v>0</v>
      </c>
      <c r="L3" s="11">
        <v>1</v>
      </c>
      <c r="M3" s="11">
        <v>0</v>
      </c>
      <c r="N3" s="11">
        <v>0</v>
      </c>
      <c r="O3" s="12">
        <f t="shared" si="0"/>
        <v>217</v>
      </c>
      <c r="P3" s="13">
        <f t="shared" si="1"/>
        <v>0.82196969696969702</v>
      </c>
      <c r="Q3" s="14" t="str">
        <f t="shared" si="2"/>
        <v>ok</v>
      </c>
      <c r="R3" s="15">
        <f t="shared" si="3"/>
        <v>88.333333333333329</v>
      </c>
    </row>
    <row r="4" spans="1:18">
      <c r="A4" s="10">
        <v>3</v>
      </c>
      <c r="B4" s="11" t="s">
        <v>16</v>
      </c>
      <c r="C4" s="11" t="s">
        <v>11</v>
      </c>
      <c r="D4" s="11" t="s">
        <v>12</v>
      </c>
      <c r="E4" s="11" t="s">
        <v>13</v>
      </c>
      <c r="F4" s="11"/>
      <c r="G4" s="11">
        <v>2</v>
      </c>
      <c r="H4" s="11">
        <v>12</v>
      </c>
      <c r="I4" s="11">
        <v>6</v>
      </c>
      <c r="J4" s="11">
        <v>3</v>
      </c>
      <c r="K4" s="11">
        <v>0</v>
      </c>
      <c r="L4" s="11">
        <v>1</v>
      </c>
      <c r="M4" s="11">
        <v>0</v>
      </c>
      <c r="N4" s="11">
        <v>0</v>
      </c>
      <c r="O4" s="12">
        <f t="shared" si="0"/>
        <v>207</v>
      </c>
      <c r="P4" s="13">
        <f t="shared" si="1"/>
        <v>0.78409090909090906</v>
      </c>
      <c r="Q4" s="14" t="str">
        <f t="shared" si="2"/>
        <v>ok</v>
      </c>
      <c r="R4" s="15">
        <f t="shared" si="3"/>
        <v>85.416666666666657</v>
      </c>
    </row>
    <row r="5" spans="1:18">
      <c r="A5" s="10">
        <v>4</v>
      </c>
      <c r="B5" s="17" t="s">
        <v>17</v>
      </c>
      <c r="C5" s="17" t="s">
        <v>11</v>
      </c>
      <c r="D5" s="17" t="s">
        <v>12</v>
      </c>
      <c r="E5" s="17" t="s">
        <v>13</v>
      </c>
      <c r="F5" s="17"/>
      <c r="G5" s="11">
        <v>1</v>
      </c>
      <c r="H5" s="11">
        <v>9</v>
      </c>
      <c r="I5" s="11">
        <v>12</v>
      </c>
      <c r="J5" s="11">
        <v>2</v>
      </c>
      <c r="K5" s="11">
        <v>0</v>
      </c>
      <c r="L5" s="11">
        <v>0</v>
      </c>
      <c r="M5" s="11">
        <v>0</v>
      </c>
      <c r="N5" s="11">
        <v>0</v>
      </c>
      <c r="O5" s="12">
        <f t="shared" si="0"/>
        <v>207</v>
      </c>
      <c r="P5" s="13">
        <f t="shared" si="1"/>
        <v>0.78409090909090906</v>
      </c>
      <c r="Q5" s="14" t="str">
        <f t="shared" si="2"/>
        <v>ok</v>
      </c>
      <c r="R5" s="15">
        <f t="shared" si="3"/>
        <v>85.833333333333329</v>
      </c>
    </row>
    <row r="6" spans="1:18">
      <c r="A6" s="10">
        <v>5</v>
      </c>
      <c r="B6" s="11" t="s">
        <v>18</v>
      </c>
      <c r="C6" s="11" t="s">
        <v>11</v>
      </c>
      <c r="D6" s="11" t="s">
        <v>12</v>
      </c>
      <c r="E6" s="11" t="s">
        <v>13</v>
      </c>
      <c r="F6" s="11" t="s">
        <v>19</v>
      </c>
      <c r="G6" s="11">
        <v>4</v>
      </c>
      <c r="H6" s="11">
        <v>5</v>
      </c>
      <c r="I6" s="11">
        <v>9</v>
      </c>
      <c r="J6" s="11">
        <v>5</v>
      </c>
      <c r="K6" s="11">
        <v>1</v>
      </c>
      <c r="L6" s="11">
        <v>0</v>
      </c>
      <c r="M6" s="11">
        <v>0</v>
      </c>
      <c r="N6" s="11">
        <v>0</v>
      </c>
      <c r="O6" s="12">
        <f t="shared" si="0"/>
        <v>195</v>
      </c>
      <c r="P6" s="13">
        <f t="shared" si="1"/>
        <v>0.73863636363636365</v>
      </c>
      <c r="Q6" s="14" t="str">
        <f t="shared" si="2"/>
        <v>ok</v>
      </c>
      <c r="R6" s="15">
        <f t="shared" si="3"/>
        <v>79.583333333333329</v>
      </c>
    </row>
    <row r="7" spans="1:18">
      <c r="A7" s="10">
        <v>6</v>
      </c>
      <c r="B7" s="11" t="s">
        <v>20</v>
      </c>
      <c r="C7" s="11" t="s">
        <v>11</v>
      </c>
      <c r="D7" s="11" t="s">
        <v>12</v>
      </c>
      <c r="E7" s="11" t="s">
        <v>13</v>
      </c>
      <c r="F7" s="11"/>
      <c r="G7" s="11">
        <v>3</v>
      </c>
      <c r="H7" s="11">
        <v>5</v>
      </c>
      <c r="I7" s="11">
        <v>10</v>
      </c>
      <c r="J7" s="11">
        <v>6</v>
      </c>
      <c r="K7" s="11">
        <v>0</v>
      </c>
      <c r="L7" s="11">
        <v>0</v>
      </c>
      <c r="M7" s="11">
        <v>0</v>
      </c>
      <c r="N7" s="11">
        <v>0</v>
      </c>
      <c r="O7" s="12">
        <f t="shared" si="0"/>
        <v>193</v>
      </c>
      <c r="P7" s="13">
        <f t="shared" si="1"/>
        <v>0.73106060606060608</v>
      </c>
      <c r="Q7" s="14" t="str">
        <f t="shared" si="2"/>
        <v>ok</v>
      </c>
      <c r="R7" s="15">
        <f t="shared" si="3"/>
        <v>79.166666666666657</v>
      </c>
    </row>
    <row r="8" spans="1:18">
      <c r="A8" s="10">
        <v>7</v>
      </c>
      <c r="B8" s="11" t="s">
        <v>21</v>
      </c>
      <c r="C8" s="11" t="s">
        <v>11</v>
      </c>
      <c r="D8" s="11" t="s">
        <v>12</v>
      </c>
      <c r="E8" s="11" t="s">
        <v>13</v>
      </c>
      <c r="F8" s="11"/>
      <c r="G8" s="11">
        <v>2</v>
      </c>
      <c r="H8" s="11">
        <v>8</v>
      </c>
      <c r="I8" s="11">
        <v>7</v>
      </c>
      <c r="J8" s="11">
        <v>6</v>
      </c>
      <c r="K8" s="11">
        <v>0</v>
      </c>
      <c r="L8" s="11">
        <v>1</v>
      </c>
      <c r="M8" s="11">
        <v>0</v>
      </c>
      <c r="N8" s="11">
        <v>0</v>
      </c>
      <c r="O8" s="12">
        <f t="shared" si="0"/>
        <v>190</v>
      </c>
      <c r="P8" s="13">
        <f t="shared" si="1"/>
        <v>0.71969696969696972</v>
      </c>
      <c r="Q8" s="14" t="str">
        <f t="shared" si="2"/>
        <v>ok</v>
      </c>
      <c r="R8" s="15">
        <f t="shared" si="3"/>
        <v>78.333333333333329</v>
      </c>
    </row>
    <row r="9" spans="1:18">
      <c r="A9" s="10">
        <v>8</v>
      </c>
      <c r="B9" s="17" t="s">
        <v>22</v>
      </c>
      <c r="C9" s="17" t="s">
        <v>11</v>
      </c>
      <c r="D9" s="17" t="s">
        <v>12</v>
      </c>
      <c r="E9" s="17" t="s">
        <v>13</v>
      </c>
      <c r="F9" s="17"/>
      <c r="G9" s="11">
        <v>1</v>
      </c>
      <c r="H9" s="11">
        <v>7</v>
      </c>
      <c r="I9" s="11">
        <v>9</v>
      </c>
      <c r="J9" s="11">
        <v>5</v>
      </c>
      <c r="K9" s="11">
        <v>0</v>
      </c>
      <c r="L9" s="11">
        <v>1</v>
      </c>
      <c r="M9" s="11">
        <v>1</v>
      </c>
      <c r="N9" s="11">
        <v>0</v>
      </c>
      <c r="O9" s="12">
        <f t="shared" si="0"/>
        <v>181</v>
      </c>
      <c r="P9" s="13">
        <f t="shared" si="1"/>
        <v>0.68560606060606055</v>
      </c>
      <c r="Q9" s="14" t="str">
        <f t="shared" si="2"/>
        <v>ok</v>
      </c>
      <c r="R9" s="15">
        <f t="shared" si="3"/>
        <v>75</v>
      </c>
    </row>
    <row r="10" spans="1:18">
      <c r="A10" s="10">
        <v>9</v>
      </c>
      <c r="B10" s="11" t="s">
        <v>23</v>
      </c>
      <c r="C10" s="11" t="s">
        <v>11</v>
      </c>
      <c r="D10" s="11" t="s">
        <v>12</v>
      </c>
      <c r="E10" s="11" t="s">
        <v>13</v>
      </c>
      <c r="F10" s="11"/>
      <c r="G10" s="11">
        <v>2</v>
      </c>
      <c r="H10" s="11">
        <v>2</v>
      </c>
      <c r="I10" s="11">
        <v>10</v>
      </c>
      <c r="J10" s="11">
        <v>6</v>
      </c>
      <c r="K10" s="11">
        <v>1</v>
      </c>
      <c r="L10" s="11">
        <v>0</v>
      </c>
      <c r="M10" s="11">
        <v>1</v>
      </c>
      <c r="N10" s="11">
        <v>2</v>
      </c>
      <c r="O10" s="12">
        <f t="shared" si="0"/>
        <v>157</v>
      </c>
      <c r="P10" s="13">
        <f t="shared" si="1"/>
        <v>0.59469696969696972</v>
      </c>
      <c r="Q10" s="14" t="str">
        <f t="shared" si="2"/>
        <v>ok</v>
      </c>
      <c r="R10" s="15">
        <f t="shared" si="3"/>
        <v>64.583333333333343</v>
      </c>
    </row>
    <row r="11" spans="1:18">
      <c r="A11" s="10">
        <v>10</v>
      </c>
      <c r="B11" s="17" t="s">
        <v>24</v>
      </c>
      <c r="C11" s="17" t="s">
        <v>11</v>
      </c>
      <c r="D11" s="17" t="s">
        <v>12</v>
      </c>
      <c r="E11" s="17" t="s">
        <v>13</v>
      </c>
      <c r="F11" s="17"/>
      <c r="G11" s="11">
        <v>1</v>
      </c>
      <c r="H11" s="11">
        <v>5</v>
      </c>
      <c r="I11" s="11">
        <v>6</v>
      </c>
      <c r="J11" s="11">
        <v>9</v>
      </c>
      <c r="K11" s="11">
        <v>0</v>
      </c>
      <c r="L11" s="11">
        <v>0</v>
      </c>
      <c r="M11" s="11">
        <v>2</v>
      </c>
      <c r="N11" s="11">
        <v>1</v>
      </c>
      <c r="O11" s="12">
        <f t="shared" si="0"/>
        <v>156</v>
      </c>
      <c r="P11" s="13">
        <f t="shared" si="1"/>
        <v>0.59090909090909094</v>
      </c>
      <c r="Q11" s="14" t="str">
        <f t="shared" si="2"/>
        <v>ok</v>
      </c>
      <c r="R11" s="15">
        <f t="shared" si="3"/>
        <v>64.583333333333343</v>
      </c>
    </row>
    <row r="12" spans="1:18">
      <c r="A12" s="10"/>
      <c r="B12" s="17"/>
      <c r="C12" s="17"/>
      <c r="D12" s="17"/>
      <c r="E12" s="17"/>
      <c r="F12" s="17"/>
      <c r="G12" s="11"/>
      <c r="H12" s="11"/>
      <c r="I12" s="11"/>
      <c r="J12" s="11"/>
      <c r="K12" s="11"/>
      <c r="L12" s="11"/>
      <c r="M12" s="11"/>
      <c r="N12" s="11"/>
      <c r="O12" s="12"/>
      <c r="P12" s="13"/>
      <c r="Q12" s="14"/>
      <c r="R12" s="15"/>
    </row>
    <row r="13" spans="1:18">
      <c r="A13" s="10">
        <v>1</v>
      </c>
      <c r="B13" s="11" t="s">
        <v>25</v>
      </c>
      <c r="C13" s="11" t="s">
        <v>11</v>
      </c>
      <c r="D13" s="11" t="s">
        <v>12</v>
      </c>
      <c r="E13" s="11" t="s">
        <v>26</v>
      </c>
      <c r="F13" s="11" t="s">
        <v>27</v>
      </c>
      <c r="G13" s="11">
        <v>4</v>
      </c>
      <c r="H13" s="11">
        <v>16</v>
      </c>
      <c r="I13" s="11">
        <v>4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2">
        <f>G13*11+H13*10+I13*8+J13*5+K13*4+L13*2+M13</f>
        <v>236</v>
      </c>
      <c r="P13" s="13">
        <f>O13/264</f>
        <v>0.89393939393939392</v>
      </c>
      <c r="Q13" s="14" t="str">
        <f>IF(G13+H13+I13+J13+K13+L13+M13+N13=24,"ok","hiba")</f>
        <v>ok</v>
      </c>
      <c r="R13" s="15">
        <f>(O13-G13)/240*100</f>
        <v>96.666666666666671</v>
      </c>
    </row>
    <row r="14" spans="1:18">
      <c r="A14" s="10">
        <v>2</v>
      </c>
      <c r="B14" s="11" t="s">
        <v>28</v>
      </c>
      <c r="C14" s="11" t="s">
        <v>11</v>
      </c>
      <c r="D14" s="11" t="s">
        <v>12</v>
      </c>
      <c r="E14" s="11" t="s">
        <v>26</v>
      </c>
      <c r="F14" s="11" t="s">
        <v>29</v>
      </c>
      <c r="G14" s="11">
        <v>6</v>
      </c>
      <c r="H14" s="11">
        <v>9</v>
      </c>
      <c r="I14" s="11">
        <v>7</v>
      </c>
      <c r="J14" s="11">
        <v>2</v>
      </c>
      <c r="K14" s="11">
        <v>0</v>
      </c>
      <c r="L14" s="11">
        <v>0</v>
      </c>
      <c r="M14" s="11">
        <v>0</v>
      </c>
      <c r="N14" s="11">
        <v>0</v>
      </c>
      <c r="O14" s="12">
        <f>G14*11+H14*10+I14*8+J14*5+K14*4+L14*2+M14</f>
        <v>222</v>
      </c>
      <c r="P14" s="13">
        <f>O14/264</f>
        <v>0.84090909090909094</v>
      </c>
      <c r="Q14" s="14" t="str">
        <f>IF(G14+H14+I14+J14+K14+L14+M14+N14=24,"ok","hiba")</f>
        <v>ok</v>
      </c>
      <c r="R14" s="15">
        <f>(O14-G14)/240*100</f>
        <v>90</v>
      </c>
    </row>
    <row r="15" spans="1:18">
      <c r="A15" s="10">
        <v>3</v>
      </c>
      <c r="B15" s="11" t="s">
        <v>30</v>
      </c>
      <c r="C15" s="11" t="s">
        <v>11</v>
      </c>
      <c r="D15" s="11" t="s">
        <v>12</v>
      </c>
      <c r="E15" s="11" t="s">
        <v>26</v>
      </c>
      <c r="F15" s="11" t="s">
        <v>19</v>
      </c>
      <c r="G15" s="11">
        <v>4</v>
      </c>
      <c r="H15" s="11">
        <v>7</v>
      </c>
      <c r="I15" s="11">
        <v>10</v>
      </c>
      <c r="J15" s="11">
        <v>2</v>
      </c>
      <c r="K15" s="11">
        <v>0</v>
      </c>
      <c r="L15" s="11">
        <v>1</v>
      </c>
      <c r="M15" s="11">
        <v>0</v>
      </c>
      <c r="N15" s="11">
        <v>0</v>
      </c>
      <c r="O15" s="12">
        <f>G15*11+H15*10+I15*8+J15*5+K15*4+L15*2+M15</f>
        <v>206</v>
      </c>
      <c r="P15" s="13">
        <f>O15/264</f>
        <v>0.78030303030303028</v>
      </c>
      <c r="Q15" s="14" t="str">
        <f>IF(G15+H15+I15+J15+K15+L15+M15+N15=24,"ok","hiba")</f>
        <v>ok</v>
      </c>
      <c r="R15" s="15">
        <f>(O15-G15)/240*100</f>
        <v>84.166666666666671</v>
      </c>
    </row>
    <row r="16" spans="1:18">
      <c r="A16" s="10">
        <v>4</v>
      </c>
      <c r="B16" s="11" t="s">
        <v>31</v>
      </c>
      <c r="C16" s="11" t="s">
        <v>11</v>
      </c>
      <c r="D16" s="11" t="s">
        <v>12</v>
      </c>
      <c r="E16" s="11" t="s">
        <v>26</v>
      </c>
      <c r="F16" s="11" t="s">
        <v>19</v>
      </c>
      <c r="G16" s="11">
        <v>2</v>
      </c>
      <c r="H16" s="11">
        <v>11</v>
      </c>
      <c r="I16" s="11">
        <v>8</v>
      </c>
      <c r="J16" s="11">
        <v>1</v>
      </c>
      <c r="K16" s="11">
        <v>0</v>
      </c>
      <c r="L16" s="11">
        <v>0</v>
      </c>
      <c r="M16" s="11">
        <v>1</v>
      </c>
      <c r="N16" s="11">
        <v>1</v>
      </c>
      <c r="O16" s="12">
        <f>G16*11+H16*10+I16*8+J16*5+K16*4+L16*2+M16</f>
        <v>202</v>
      </c>
      <c r="P16" s="13">
        <f>O16/264</f>
        <v>0.76515151515151514</v>
      </c>
      <c r="Q16" s="14" t="str">
        <f>IF(G16+H16+I16+J16+K16+L16+M16+N16=24,"ok","hiba")</f>
        <v>ok</v>
      </c>
      <c r="R16" s="15">
        <f>(O16-G16)/240*100</f>
        <v>83.333333333333343</v>
      </c>
    </row>
    <row r="17" spans="1:18">
      <c r="A17" s="10">
        <v>5</v>
      </c>
      <c r="B17" s="11" t="s">
        <v>32</v>
      </c>
      <c r="C17" s="11" t="s">
        <v>11</v>
      </c>
      <c r="D17" s="11" t="s">
        <v>12</v>
      </c>
      <c r="E17" s="11" t="s">
        <v>26</v>
      </c>
      <c r="F17" s="11" t="s">
        <v>29</v>
      </c>
      <c r="G17" s="11">
        <v>2</v>
      </c>
      <c r="H17" s="11">
        <v>6</v>
      </c>
      <c r="I17" s="11">
        <v>11</v>
      </c>
      <c r="J17" s="11">
        <v>5</v>
      </c>
      <c r="K17" s="11">
        <v>0</v>
      </c>
      <c r="L17" s="11">
        <v>0</v>
      </c>
      <c r="M17" s="11">
        <v>0</v>
      </c>
      <c r="N17" s="11">
        <v>0</v>
      </c>
      <c r="O17" s="12">
        <f>G17*11+H17*10+I17*8+J17*5+K17*4+L17*2+M17</f>
        <v>195</v>
      </c>
      <c r="P17" s="13">
        <f>O17/264</f>
        <v>0.73863636363636365</v>
      </c>
      <c r="Q17" s="14" t="str">
        <f>IF(G17+H17+I17+J17+K17+L17+M17+N17=24,"ok","hiba")</f>
        <v>ok</v>
      </c>
      <c r="R17" s="15">
        <f>(O17-G17)/240*100</f>
        <v>80.416666666666671</v>
      </c>
    </row>
    <row r="18" spans="1:18">
      <c r="A18" s="1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8"/>
      <c r="P18" s="9"/>
      <c r="Q18" s="9"/>
    </row>
    <row r="19" spans="1:18">
      <c r="O19" s="20"/>
    </row>
    <row r="20" spans="1:18">
      <c r="A20" s="10">
        <v>1</v>
      </c>
      <c r="B20" s="17" t="s">
        <v>33</v>
      </c>
      <c r="C20" s="17" t="s">
        <v>11</v>
      </c>
      <c r="D20" s="17" t="s">
        <v>12</v>
      </c>
      <c r="E20" s="17" t="s">
        <v>34</v>
      </c>
      <c r="F20" s="17" t="s">
        <v>35</v>
      </c>
      <c r="G20" s="11">
        <v>1</v>
      </c>
      <c r="H20" s="11">
        <v>4</v>
      </c>
      <c r="I20" s="11">
        <v>13</v>
      </c>
      <c r="J20" s="11">
        <v>6</v>
      </c>
      <c r="K20" s="11">
        <v>0</v>
      </c>
      <c r="L20" s="11">
        <v>0</v>
      </c>
      <c r="M20" s="11">
        <v>0</v>
      </c>
      <c r="N20" s="11">
        <v>0</v>
      </c>
      <c r="O20" s="12">
        <f t="shared" ref="O20:O36" si="4">G20*11+H20*10+I20*8+J20*5+K20*4+L20*2+M20</f>
        <v>185</v>
      </c>
      <c r="P20" s="13">
        <f t="shared" ref="P20:P36" si="5">O20/264</f>
        <v>0.7007575757575758</v>
      </c>
      <c r="Q20" s="14" t="str">
        <f t="shared" ref="Q20:Q36" si="6">IF(G20+H20+I20+J20+K20+L20+M20+N20=24,"ok","hiba")</f>
        <v>ok</v>
      </c>
      <c r="R20" s="15">
        <f t="shared" ref="R20:R36" si="7">(O20-G20)/240*100</f>
        <v>76.666666666666671</v>
      </c>
    </row>
    <row r="21" spans="1:18">
      <c r="A21" s="10">
        <v>2</v>
      </c>
      <c r="B21" s="11" t="s">
        <v>36</v>
      </c>
      <c r="C21" s="11" t="s">
        <v>11</v>
      </c>
      <c r="D21" s="11" t="s">
        <v>12</v>
      </c>
      <c r="E21" s="11" t="s">
        <v>34</v>
      </c>
      <c r="F21" s="11" t="s">
        <v>37</v>
      </c>
      <c r="G21" s="11">
        <v>2</v>
      </c>
      <c r="H21" s="11">
        <v>5</v>
      </c>
      <c r="I21" s="11">
        <v>7</v>
      </c>
      <c r="J21" s="11">
        <v>10</v>
      </c>
      <c r="K21" s="11">
        <v>0</v>
      </c>
      <c r="L21" s="11">
        <v>0</v>
      </c>
      <c r="M21" s="11">
        <v>0</v>
      </c>
      <c r="N21" s="11">
        <v>0</v>
      </c>
      <c r="O21" s="12">
        <f t="shared" si="4"/>
        <v>178</v>
      </c>
      <c r="P21" s="13">
        <f t="shared" si="5"/>
        <v>0.6742424242424242</v>
      </c>
      <c r="Q21" s="14" t="str">
        <f t="shared" si="6"/>
        <v>ok</v>
      </c>
      <c r="R21" s="15">
        <f t="shared" si="7"/>
        <v>73.333333333333329</v>
      </c>
    </row>
    <row r="22" spans="1:18">
      <c r="A22" s="10">
        <v>3</v>
      </c>
      <c r="B22" s="11" t="s">
        <v>38</v>
      </c>
      <c r="C22" s="11" t="s">
        <v>11</v>
      </c>
      <c r="D22" s="11" t="s">
        <v>12</v>
      </c>
      <c r="E22" s="11" t="s">
        <v>34</v>
      </c>
      <c r="F22" s="11" t="s">
        <v>37</v>
      </c>
      <c r="G22" s="11">
        <v>2</v>
      </c>
      <c r="H22" s="11">
        <v>2</v>
      </c>
      <c r="I22" s="11">
        <v>9</v>
      </c>
      <c r="J22" s="11">
        <v>7</v>
      </c>
      <c r="K22" s="11">
        <v>0</v>
      </c>
      <c r="L22" s="11">
        <v>3</v>
      </c>
      <c r="M22" s="11">
        <v>1</v>
      </c>
      <c r="N22" s="11">
        <v>0</v>
      </c>
      <c r="O22" s="12">
        <f t="shared" si="4"/>
        <v>156</v>
      </c>
      <c r="P22" s="13">
        <f t="shared" si="5"/>
        <v>0.59090909090909094</v>
      </c>
      <c r="Q22" s="14" t="str">
        <f t="shared" si="6"/>
        <v>ok</v>
      </c>
      <c r="R22" s="15">
        <f t="shared" si="7"/>
        <v>64.166666666666671</v>
      </c>
    </row>
    <row r="23" spans="1:18">
      <c r="A23" s="10">
        <v>4</v>
      </c>
      <c r="B23" s="11" t="s">
        <v>39</v>
      </c>
      <c r="C23" s="11" t="s">
        <v>11</v>
      </c>
      <c r="D23" s="11" t="s">
        <v>12</v>
      </c>
      <c r="E23" s="11" t="s">
        <v>34</v>
      </c>
      <c r="F23" s="11" t="s">
        <v>37</v>
      </c>
      <c r="G23" s="11">
        <v>0</v>
      </c>
      <c r="H23" s="11">
        <v>1</v>
      </c>
      <c r="I23" s="11">
        <v>8</v>
      </c>
      <c r="J23" s="11">
        <v>10</v>
      </c>
      <c r="K23" s="11">
        <v>2</v>
      </c>
      <c r="L23" s="11">
        <v>0</v>
      </c>
      <c r="M23" s="11">
        <v>1</v>
      </c>
      <c r="N23" s="11">
        <v>2</v>
      </c>
      <c r="O23" s="12">
        <f t="shared" si="4"/>
        <v>133</v>
      </c>
      <c r="P23" s="13">
        <f t="shared" si="5"/>
        <v>0.50378787878787878</v>
      </c>
      <c r="Q23" s="14" t="str">
        <f t="shared" si="6"/>
        <v>ok</v>
      </c>
      <c r="R23" s="15">
        <f t="shared" si="7"/>
        <v>55.416666666666671</v>
      </c>
    </row>
    <row r="24" spans="1:18">
      <c r="A24" s="10">
        <v>5</v>
      </c>
      <c r="B24" s="11" t="s">
        <v>40</v>
      </c>
      <c r="C24" s="11" t="s">
        <v>11</v>
      </c>
      <c r="D24" s="11" t="s">
        <v>12</v>
      </c>
      <c r="E24" s="11" t="s">
        <v>34</v>
      </c>
      <c r="F24" s="11" t="s">
        <v>37</v>
      </c>
      <c r="G24" s="11">
        <v>2</v>
      </c>
      <c r="H24" s="11">
        <v>1</v>
      </c>
      <c r="I24" s="11">
        <v>4</v>
      </c>
      <c r="J24" s="11">
        <v>12</v>
      </c>
      <c r="K24" s="11">
        <v>0</v>
      </c>
      <c r="L24" s="11">
        <v>1</v>
      </c>
      <c r="M24" s="11">
        <v>3</v>
      </c>
      <c r="N24" s="11">
        <v>1</v>
      </c>
      <c r="O24" s="12">
        <f t="shared" si="4"/>
        <v>129</v>
      </c>
      <c r="P24" s="13">
        <f t="shared" si="5"/>
        <v>0.48863636363636365</v>
      </c>
      <c r="Q24" s="14" t="str">
        <f t="shared" si="6"/>
        <v>ok</v>
      </c>
      <c r="R24" s="15">
        <f t="shared" si="7"/>
        <v>52.916666666666664</v>
      </c>
    </row>
    <row r="25" spans="1:18">
      <c r="A25" s="10">
        <v>6</v>
      </c>
      <c r="B25" s="23" t="s">
        <v>41</v>
      </c>
      <c r="C25" s="23" t="s">
        <v>11</v>
      </c>
      <c r="D25" s="23" t="s">
        <v>12</v>
      </c>
      <c r="E25" s="23" t="s">
        <v>34</v>
      </c>
      <c r="F25" s="23"/>
      <c r="G25" s="11">
        <v>2</v>
      </c>
      <c r="H25" s="11">
        <v>0</v>
      </c>
      <c r="I25" s="11">
        <v>5</v>
      </c>
      <c r="J25" s="11">
        <v>11</v>
      </c>
      <c r="K25" s="11">
        <v>0</v>
      </c>
      <c r="L25" s="11">
        <v>4</v>
      </c>
      <c r="M25" s="11">
        <v>1</v>
      </c>
      <c r="N25" s="11">
        <v>1</v>
      </c>
      <c r="O25" s="12">
        <f t="shared" si="4"/>
        <v>126</v>
      </c>
      <c r="P25" s="13">
        <f t="shared" si="5"/>
        <v>0.47727272727272729</v>
      </c>
      <c r="Q25" s="14" t="str">
        <f t="shared" si="6"/>
        <v>ok</v>
      </c>
      <c r="R25" s="15">
        <f t="shared" si="7"/>
        <v>51.666666666666671</v>
      </c>
    </row>
    <row r="26" spans="1:18">
      <c r="A26" s="10">
        <v>7</v>
      </c>
      <c r="B26" s="11" t="s">
        <v>42</v>
      </c>
      <c r="C26" s="11" t="s">
        <v>11</v>
      </c>
      <c r="D26" s="11" t="s">
        <v>12</v>
      </c>
      <c r="E26" s="11" t="s">
        <v>34</v>
      </c>
      <c r="F26" s="11"/>
      <c r="G26" s="11">
        <v>0</v>
      </c>
      <c r="H26" s="11">
        <v>0</v>
      </c>
      <c r="I26" s="11">
        <v>4</v>
      </c>
      <c r="J26" s="11">
        <v>15</v>
      </c>
      <c r="K26" s="11">
        <v>0</v>
      </c>
      <c r="L26" s="11">
        <v>1</v>
      </c>
      <c r="M26" s="11">
        <v>3</v>
      </c>
      <c r="N26" s="11">
        <v>1</v>
      </c>
      <c r="O26" s="12">
        <f t="shared" si="4"/>
        <v>112</v>
      </c>
      <c r="P26" s="13">
        <f t="shared" si="5"/>
        <v>0.42424242424242425</v>
      </c>
      <c r="Q26" s="14" t="str">
        <f t="shared" si="6"/>
        <v>ok</v>
      </c>
      <c r="R26" s="15">
        <f t="shared" si="7"/>
        <v>46.666666666666664</v>
      </c>
    </row>
    <row r="27" spans="1:18">
      <c r="A27" s="10">
        <v>8</v>
      </c>
      <c r="B27" s="23" t="s">
        <v>43</v>
      </c>
      <c r="C27" s="23" t="s">
        <v>11</v>
      </c>
      <c r="D27" s="23" t="s">
        <v>12</v>
      </c>
      <c r="E27" s="23" t="s">
        <v>34</v>
      </c>
      <c r="F27" s="23"/>
      <c r="G27" s="11">
        <v>0</v>
      </c>
      <c r="H27" s="11">
        <v>1</v>
      </c>
      <c r="I27" s="11">
        <v>4</v>
      </c>
      <c r="J27" s="11">
        <v>12</v>
      </c>
      <c r="K27" s="11">
        <v>0</v>
      </c>
      <c r="L27" s="11">
        <v>2</v>
      </c>
      <c r="M27" s="11">
        <v>2</v>
      </c>
      <c r="N27" s="11">
        <v>3</v>
      </c>
      <c r="O27" s="12">
        <f t="shared" si="4"/>
        <v>108</v>
      </c>
      <c r="P27" s="13">
        <f t="shared" si="5"/>
        <v>0.40909090909090912</v>
      </c>
      <c r="Q27" s="14" t="str">
        <f t="shared" si="6"/>
        <v>ok</v>
      </c>
      <c r="R27" s="15">
        <f t="shared" si="7"/>
        <v>45</v>
      </c>
    </row>
    <row r="28" spans="1:18">
      <c r="A28" s="10">
        <v>9</v>
      </c>
      <c r="B28" s="17" t="s">
        <v>44</v>
      </c>
      <c r="C28" s="17" t="s">
        <v>11</v>
      </c>
      <c r="D28" s="17" t="s">
        <v>12</v>
      </c>
      <c r="E28" s="17" t="s">
        <v>34</v>
      </c>
      <c r="F28" s="17" t="s">
        <v>45</v>
      </c>
      <c r="G28" s="11">
        <v>1</v>
      </c>
      <c r="H28" s="11">
        <v>0</v>
      </c>
      <c r="I28" s="11">
        <v>4</v>
      </c>
      <c r="J28" s="11">
        <v>10</v>
      </c>
      <c r="K28" s="11">
        <v>0</v>
      </c>
      <c r="L28" s="11">
        <v>0</v>
      </c>
      <c r="M28" s="11">
        <v>5</v>
      </c>
      <c r="N28" s="11">
        <v>4</v>
      </c>
      <c r="O28" s="12">
        <f t="shared" si="4"/>
        <v>98</v>
      </c>
      <c r="P28" s="13">
        <f t="shared" si="5"/>
        <v>0.37121212121212122</v>
      </c>
      <c r="Q28" s="14" t="str">
        <f t="shared" si="6"/>
        <v>ok</v>
      </c>
      <c r="R28" s="15">
        <f t="shared" si="7"/>
        <v>40.416666666666664</v>
      </c>
    </row>
    <row r="29" spans="1:18">
      <c r="A29" s="10">
        <v>10</v>
      </c>
      <c r="B29" s="17" t="s">
        <v>46</v>
      </c>
      <c r="C29" s="17" t="s">
        <v>11</v>
      </c>
      <c r="D29" s="17" t="s">
        <v>12</v>
      </c>
      <c r="E29" s="17" t="s">
        <v>34</v>
      </c>
      <c r="F29" s="17"/>
      <c r="G29" s="11">
        <v>1</v>
      </c>
      <c r="H29" s="11">
        <v>1</v>
      </c>
      <c r="I29" s="11">
        <v>2</v>
      </c>
      <c r="J29" s="11">
        <v>9</v>
      </c>
      <c r="K29" s="11">
        <v>1</v>
      </c>
      <c r="L29" s="11">
        <v>2</v>
      </c>
      <c r="M29" s="11">
        <v>3</v>
      </c>
      <c r="N29" s="11">
        <v>5</v>
      </c>
      <c r="O29" s="12">
        <f t="shared" si="4"/>
        <v>93</v>
      </c>
      <c r="P29" s="13">
        <f t="shared" si="5"/>
        <v>0.35227272727272729</v>
      </c>
      <c r="Q29" s="14" t="str">
        <f t="shared" si="6"/>
        <v>ok</v>
      </c>
      <c r="R29" s="15">
        <f t="shared" si="7"/>
        <v>38.333333333333336</v>
      </c>
    </row>
    <row r="30" spans="1:18">
      <c r="A30" s="10">
        <v>11</v>
      </c>
      <c r="B30" s="17" t="s">
        <v>47</v>
      </c>
      <c r="C30" s="17" t="s">
        <v>11</v>
      </c>
      <c r="D30" s="17" t="s">
        <v>12</v>
      </c>
      <c r="E30" s="17" t="s">
        <v>34</v>
      </c>
      <c r="F30" s="17" t="s">
        <v>27</v>
      </c>
      <c r="G30" s="11">
        <v>0</v>
      </c>
      <c r="H30" s="11">
        <v>0</v>
      </c>
      <c r="I30" s="11">
        <v>5</v>
      </c>
      <c r="J30" s="11">
        <v>9</v>
      </c>
      <c r="K30" s="11">
        <v>0</v>
      </c>
      <c r="L30" s="11">
        <v>1</v>
      </c>
      <c r="M30" s="11">
        <v>5</v>
      </c>
      <c r="N30" s="11">
        <v>4</v>
      </c>
      <c r="O30" s="12">
        <f t="shared" si="4"/>
        <v>92</v>
      </c>
      <c r="P30" s="13">
        <f t="shared" si="5"/>
        <v>0.34848484848484851</v>
      </c>
      <c r="Q30" s="14" t="str">
        <f t="shared" si="6"/>
        <v>ok</v>
      </c>
      <c r="R30" s="15">
        <f t="shared" si="7"/>
        <v>38.333333333333336</v>
      </c>
    </row>
    <row r="31" spans="1:18">
      <c r="A31" s="10">
        <v>12</v>
      </c>
      <c r="B31" s="17" t="s">
        <v>48</v>
      </c>
      <c r="C31" s="17" t="s">
        <v>11</v>
      </c>
      <c r="D31" s="17" t="s">
        <v>12</v>
      </c>
      <c r="E31" s="17" t="s">
        <v>34</v>
      </c>
      <c r="F31" s="17"/>
      <c r="G31" s="11">
        <v>0</v>
      </c>
      <c r="H31" s="11">
        <v>1</v>
      </c>
      <c r="I31" s="11">
        <v>4</v>
      </c>
      <c r="J31" s="11">
        <v>9</v>
      </c>
      <c r="K31" s="11">
        <v>0</v>
      </c>
      <c r="L31" s="11">
        <v>1</v>
      </c>
      <c r="M31" s="11">
        <v>2</v>
      </c>
      <c r="N31" s="11">
        <v>7</v>
      </c>
      <c r="O31" s="12">
        <f t="shared" si="4"/>
        <v>91</v>
      </c>
      <c r="P31" s="13">
        <f t="shared" si="5"/>
        <v>0.34469696969696972</v>
      </c>
      <c r="Q31" s="14" t="str">
        <f t="shared" si="6"/>
        <v>ok</v>
      </c>
      <c r="R31" s="15">
        <f t="shared" si="7"/>
        <v>37.916666666666664</v>
      </c>
    </row>
    <row r="32" spans="1:18">
      <c r="A32" s="10">
        <v>13</v>
      </c>
      <c r="B32" s="17" t="s">
        <v>49</v>
      </c>
      <c r="C32" s="17" t="s">
        <v>11</v>
      </c>
      <c r="D32" s="17" t="s">
        <v>12</v>
      </c>
      <c r="E32" s="17" t="s">
        <v>34</v>
      </c>
      <c r="F32" s="17"/>
      <c r="G32" s="17">
        <v>0</v>
      </c>
      <c r="H32" s="17">
        <v>0</v>
      </c>
      <c r="I32" s="17">
        <v>3</v>
      </c>
      <c r="J32" s="17">
        <v>11</v>
      </c>
      <c r="K32" s="17">
        <v>2</v>
      </c>
      <c r="L32" s="17">
        <v>0</v>
      </c>
      <c r="M32" s="17">
        <v>2</v>
      </c>
      <c r="N32" s="17">
        <v>6</v>
      </c>
      <c r="O32" s="12">
        <f t="shared" si="4"/>
        <v>89</v>
      </c>
      <c r="P32" s="13">
        <f t="shared" si="5"/>
        <v>0.3371212121212121</v>
      </c>
      <c r="Q32" s="14" t="str">
        <f t="shared" si="6"/>
        <v>ok</v>
      </c>
      <c r="R32" s="15">
        <f t="shared" si="7"/>
        <v>37.083333333333336</v>
      </c>
    </row>
    <row r="33" spans="1:18">
      <c r="A33" s="10">
        <v>14</v>
      </c>
      <c r="B33" s="11" t="s">
        <v>50</v>
      </c>
      <c r="C33" s="16" t="s">
        <v>11</v>
      </c>
      <c r="D33" s="11" t="s">
        <v>12</v>
      </c>
      <c r="E33" s="11" t="s">
        <v>34</v>
      </c>
      <c r="F33" s="11"/>
      <c r="G33" s="11">
        <v>0</v>
      </c>
      <c r="H33" s="11">
        <v>0</v>
      </c>
      <c r="I33" s="11">
        <v>4</v>
      </c>
      <c r="J33" s="11">
        <v>9</v>
      </c>
      <c r="K33" s="11">
        <v>0</v>
      </c>
      <c r="L33" s="11">
        <v>3</v>
      </c>
      <c r="M33" s="11">
        <v>5</v>
      </c>
      <c r="N33" s="11">
        <v>3</v>
      </c>
      <c r="O33" s="12">
        <f t="shared" si="4"/>
        <v>88</v>
      </c>
      <c r="P33" s="13">
        <f t="shared" si="5"/>
        <v>0.33333333333333331</v>
      </c>
      <c r="Q33" s="14" t="str">
        <f t="shared" si="6"/>
        <v>ok</v>
      </c>
      <c r="R33" s="15">
        <f t="shared" si="7"/>
        <v>36.666666666666664</v>
      </c>
    </row>
    <row r="34" spans="1:18">
      <c r="A34" s="10">
        <v>15</v>
      </c>
      <c r="B34" s="11" t="s">
        <v>51</v>
      </c>
      <c r="C34" s="11" t="s">
        <v>11</v>
      </c>
      <c r="D34" s="11" t="s">
        <v>12</v>
      </c>
      <c r="E34" s="11" t="s">
        <v>34</v>
      </c>
      <c r="F34" s="11"/>
      <c r="G34" s="11">
        <v>2</v>
      </c>
      <c r="H34" s="11">
        <v>0</v>
      </c>
      <c r="I34" s="11">
        <v>0</v>
      </c>
      <c r="J34" s="11">
        <v>9</v>
      </c>
      <c r="K34" s="11">
        <v>0</v>
      </c>
      <c r="L34" s="11">
        <v>1</v>
      </c>
      <c r="M34" s="11">
        <v>7</v>
      </c>
      <c r="N34" s="11">
        <v>5</v>
      </c>
      <c r="O34" s="12">
        <f t="shared" si="4"/>
        <v>76</v>
      </c>
      <c r="P34" s="13">
        <f t="shared" si="5"/>
        <v>0.2878787878787879</v>
      </c>
      <c r="Q34" s="14" t="str">
        <f t="shared" si="6"/>
        <v>ok</v>
      </c>
      <c r="R34" s="15">
        <f t="shared" si="7"/>
        <v>30.833333333333336</v>
      </c>
    </row>
    <row r="35" spans="1:18">
      <c r="A35" s="10">
        <v>16</v>
      </c>
      <c r="B35" s="23" t="s">
        <v>52</v>
      </c>
      <c r="C35" s="23" t="s">
        <v>11</v>
      </c>
      <c r="D35" s="23" t="s">
        <v>12</v>
      </c>
      <c r="E35" s="23" t="s">
        <v>34</v>
      </c>
      <c r="F35" s="23"/>
      <c r="G35" s="11">
        <v>0</v>
      </c>
      <c r="H35" s="11">
        <v>0</v>
      </c>
      <c r="I35" s="11">
        <v>3</v>
      </c>
      <c r="J35" s="11">
        <v>8</v>
      </c>
      <c r="K35" s="11">
        <v>1</v>
      </c>
      <c r="L35" s="11">
        <v>1</v>
      </c>
      <c r="M35" s="11">
        <v>5</v>
      </c>
      <c r="N35" s="11">
        <v>6</v>
      </c>
      <c r="O35" s="12">
        <f t="shared" si="4"/>
        <v>75</v>
      </c>
      <c r="P35" s="13">
        <f t="shared" si="5"/>
        <v>0.28409090909090912</v>
      </c>
      <c r="Q35" s="14" t="str">
        <f t="shared" si="6"/>
        <v>ok</v>
      </c>
      <c r="R35" s="15">
        <f t="shared" si="7"/>
        <v>31.25</v>
      </c>
    </row>
    <row r="36" spans="1:18">
      <c r="A36" s="10">
        <v>17</v>
      </c>
      <c r="B36" s="11" t="s">
        <v>53</v>
      </c>
      <c r="C36" s="11" t="s">
        <v>11</v>
      </c>
      <c r="D36" s="11" t="s">
        <v>12</v>
      </c>
      <c r="E36" s="11" t="s">
        <v>34</v>
      </c>
      <c r="F36" s="11" t="s">
        <v>37</v>
      </c>
      <c r="G36" s="11">
        <v>0</v>
      </c>
      <c r="H36" s="11">
        <v>0</v>
      </c>
      <c r="I36" s="11">
        <v>2</v>
      </c>
      <c r="J36" s="11">
        <v>8</v>
      </c>
      <c r="K36" s="11">
        <v>0</v>
      </c>
      <c r="L36" s="11">
        <v>3</v>
      </c>
      <c r="M36" s="11">
        <v>3</v>
      </c>
      <c r="N36" s="11">
        <v>8</v>
      </c>
      <c r="O36" s="12">
        <f t="shared" si="4"/>
        <v>65</v>
      </c>
      <c r="P36" s="13">
        <f t="shared" si="5"/>
        <v>0.24621212121212122</v>
      </c>
      <c r="Q36" s="14" t="str">
        <f t="shared" si="6"/>
        <v>ok</v>
      </c>
      <c r="R36" s="15">
        <f t="shared" si="7"/>
        <v>27.083333333333332</v>
      </c>
    </row>
    <row r="37" spans="1:18">
      <c r="O37" s="20"/>
    </row>
    <row r="38" spans="1:18">
      <c r="A38" s="10">
        <v>1</v>
      </c>
      <c r="B38" s="11" t="s">
        <v>54</v>
      </c>
      <c r="C38" s="11" t="s">
        <v>11</v>
      </c>
      <c r="D38" s="11" t="s">
        <v>55</v>
      </c>
      <c r="E38" s="11" t="s">
        <v>34</v>
      </c>
      <c r="F38" s="11"/>
      <c r="G38" s="11">
        <v>4</v>
      </c>
      <c r="H38" s="11">
        <v>3</v>
      </c>
      <c r="I38" s="11">
        <v>5</v>
      </c>
      <c r="J38" s="11">
        <v>10</v>
      </c>
      <c r="K38" s="11">
        <v>0</v>
      </c>
      <c r="L38" s="11">
        <v>2</v>
      </c>
      <c r="M38" s="11">
        <v>0</v>
      </c>
      <c r="N38" s="11">
        <v>0</v>
      </c>
      <c r="O38" s="12">
        <f t="shared" ref="O38:O46" si="8">G38*11+H38*10+I38*8+J38*5+K38*4+L38*2+M38</f>
        <v>168</v>
      </c>
      <c r="P38" s="13">
        <f t="shared" ref="P38:P46" si="9">O38/264</f>
        <v>0.63636363636363635</v>
      </c>
      <c r="Q38" s="14" t="str">
        <f t="shared" ref="Q38:Q46" si="10">IF(G38+H38+I38+J38+K38+L38+M38+N38=24,"ok","hiba")</f>
        <v>ok</v>
      </c>
      <c r="R38" s="15">
        <f t="shared" ref="R38:R46" si="11">(O38-G38)/240*100</f>
        <v>68.333333333333329</v>
      </c>
    </row>
    <row r="39" spans="1:18">
      <c r="A39" s="10">
        <v>2</v>
      </c>
      <c r="B39" s="17" t="s">
        <v>56</v>
      </c>
      <c r="C39" s="17" t="s">
        <v>11</v>
      </c>
      <c r="D39" s="17" t="s">
        <v>55</v>
      </c>
      <c r="E39" s="17" t="s">
        <v>34</v>
      </c>
      <c r="F39" s="17"/>
      <c r="G39" s="11">
        <v>0</v>
      </c>
      <c r="H39" s="11">
        <v>1</v>
      </c>
      <c r="I39" s="11">
        <v>13</v>
      </c>
      <c r="J39" s="11">
        <v>9</v>
      </c>
      <c r="K39" s="11">
        <v>0</v>
      </c>
      <c r="L39" s="11">
        <v>1</v>
      </c>
      <c r="M39" s="11">
        <v>0</v>
      </c>
      <c r="N39" s="11">
        <v>0</v>
      </c>
      <c r="O39" s="12">
        <f t="shared" si="8"/>
        <v>161</v>
      </c>
      <c r="P39" s="13">
        <f t="shared" si="9"/>
        <v>0.60984848484848486</v>
      </c>
      <c r="Q39" s="14" t="str">
        <f t="shared" si="10"/>
        <v>ok</v>
      </c>
      <c r="R39" s="15">
        <f t="shared" si="11"/>
        <v>67.083333333333329</v>
      </c>
    </row>
    <row r="40" spans="1:18">
      <c r="A40" s="10">
        <v>3</v>
      </c>
      <c r="B40" s="11" t="s">
        <v>57</v>
      </c>
      <c r="C40" s="11" t="s">
        <v>11</v>
      </c>
      <c r="D40" s="11" t="s">
        <v>55</v>
      </c>
      <c r="E40" s="11" t="s">
        <v>34</v>
      </c>
      <c r="F40" s="11" t="s">
        <v>58</v>
      </c>
      <c r="G40" s="11">
        <v>2</v>
      </c>
      <c r="H40" s="11">
        <v>1</v>
      </c>
      <c r="I40" s="11">
        <v>9</v>
      </c>
      <c r="J40" s="11">
        <v>10</v>
      </c>
      <c r="K40" s="11">
        <v>0</v>
      </c>
      <c r="L40" s="11">
        <v>0</v>
      </c>
      <c r="M40" s="11">
        <v>2</v>
      </c>
      <c r="N40" s="11">
        <v>0</v>
      </c>
      <c r="O40" s="12">
        <f t="shared" si="8"/>
        <v>156</v>
      </c>
      <c r="P40" s="13">
        <f t="shared" si="9"/>
        <v>0.59090909090909094</v>
      </c>
      <c r="Q40" s="14" t="str">
        <f t="shared" si="10"/>
        <v>ok</v>
      </c>
      <c r="R40" s="15">
        <f t="shared" si="11"/>
        <v>64.166666666666671</v>
      </c>
    </row>
    <row r="41" spans="1:18">
      <c r="A41" s="10">
        <v>4</v>
      </c>
      <c r="B41" s="17" t="s">
        <v>59</v>
      </c>
      <c r="C41" s="17" t="s">
        <v>11</v>
      </c>
      <c r="D41" s="17" t="s">
        <v>55</v>
      </c>
      <c r="E41" s="17" t="s">
        <v>34</v>
      </c>
      <c r="F41" s="17" t="s">
        <v>35</v>
      </c>
      <c r="G41" s="11">
        <v>1</v>
      </c>
      <c r="H41" s="11">
        <v>2</v>
      </c>
      <c r="I41" s="11">
        <v>7</v>
      </c>
      <c r="J41" s="11">
        <v>10</v>
      </c>
      <c r="K41" s="11">
        <v>0</v>
      </c>
      <c r="L41" s="11">
        <v>1</v>
      </c>
      <c r="M41" s="11">
        <v>2</v>
      </c>
      <c r="N41" s="11">
        <v>1</v>
      </c>
      <c r="O41" s="12">
        <f t="shared" si="8"/>
        <v>141</v>
      </c>
      <c r="P41" s="13">
        <f t="shared" si="9"/>
        <v>0.53409090909090906</v>
      </c>
      <c r="Q41" s="14" t="str">
        <f t="shared" si="10"/>
        <v>ok</v>
      </c>
      <c r="R41" s="15">
        <f t="shared" si="11"/>
        <v>58.333333333333336</v>
      </c>
    </row>
    <row r="42" spans="1:18">
      <c r="A42" s="10">
        <v>5</v>
      </c>
      <c r="B42" s="11" t="s">
        <v>60</v>
      </c>
      <c r="C42" s="24" t="s">
        <v>11</v>
      </c>
      <c r="D42" s="11" t="s">
        <v>55</v>
      </c>
      <c r="E42" s="11" t="s">
        <v>34</v>
      </c>
      <c r="F42" s="11" t="s">
        <v>61</v>
      </c>
      <c r="G42" s="11">
        <v>0</v>
      </c>
      <c r="H42" s="11">
        <v>1</v>
      </c>
      <c r="I42" s="11">
        <v>8</v>
      </c>
      <c r="J42" s="11">
        <v>12</v>
      </c>
      <c r="K42" s="11">
        <v>0</v>
      </c>
      <c r="L42" s="11">
        <v>0</v>
      </c>
      <c r="M42" s="11">
        <v>3</v>
      </c>
      <c r="N42" s="11">
        <v>0</v>
      </c>
      <c r="O42" s="12">
        <f t="shared" si="8"/>
        <v>137</v>
      </c>
      <c r="P42" s="13">
        <f t="shared" si="9"/>
        <v>0.51893939393939392</v>
      </c>
      <c r="Q42" s="14" t="str">
        <f t="shared" si="10"/>
        <v>ok</v>
      </c>
      <c r="R42" s="15">
        <f t="shared" si="11"/>
        <v>57.083333333333329</v>
      </c>
    </row>
    <row r="43" spans="1:18">
      <c r="A43" s="10">
        <v>6</v>
      </c>
      <c r="B43" s="11" t="s">
        <v>62</v>
      </c>
      <c r="C43" s="11" t="s">
        <v>11</v>
      </c>
      <c r="D43" s="11" t="s">
        <v>55</v>
      </c>
      <c r="E43" s="11" t="s">
        <v>34</v>
      </c>
      <c r="F43" s="11" t="s">
        <v>27</v>
      </c>
      <c r="G43" s="11">
        <v>1</v>
      </c>
      <c r="H43" s="11">
        <v>3</v>
      </c>
      <c r="I43" s="11">
        <v>2</v>
      </c>
      <c r="J43" s="11">
        <v>9</v>
      </c>
      <c r="K43" s="11">
        <v>3</v>
      </c>
      <c r="L43" s="11">
        <v>3</v>
      </c>
      <c r="M43" s="11">
        <v>0</v>
      </c>
      <c r="N43" s="11">
        <v>3</v>
      </c>
      <c r="O43" s="12">
        <f t="shared" si="8"/>
        <v>120</v>
      </c>
      <c r="P43" s="13">
        <f t="shared" si="9"/>
        <v>0.45454545454545453</v>
      </c>
      <c r="Q43" s="14" t="str">
        <f t="shared" si="10"/>
        <v>ok</v>
      </c>
      <c r="R43" s="15">
        <f t="shared" si="11"/>
        <v>49.583333333333336</v>
      </c>
    </row>
    <row r="44" spans="1:18">
      <c r="A44" s="10">
        <v>7</v>
      </c>
      <c r="B44" s="11" t="s">
        <v>63</v>
      </c>
      <c r="C44" s="11" t="s">
        <v>11</v>
      </c>
      <c r="D44" s="11" t="s">
        <v>55</v>
      </c>
      <c r="E44" s="11" t="s">
        <v>34</v>
      </c>
      <c r="F44" s="11" t="s">
        <v>64</v>
      </c>
      <c r="G44" s="11">
        <v>0</v>
      </c>
      <c r="H44" s="11">
        <v>1</v>
      </c>
      <c r="I44" s="11">
        <v>3</v>
      </c>
      <c r="J44" s="11">
        <v>12</v>
      </c>
      <c r="K44" s="11">
        <v>0</v>
      </c>
      <c r="L44" s="11">
        <v>1</v>
      </c>
      <c r="M44" s="11">
        <v>3</v>
      </c>
      <c r="N44" s="11">
        <v>4</v>
      </c>
      <c r="O44" s="12">
        <f t="shared" si="8"/>
        <v>99</v>
      </c>
      <c r="P44" s="13">
        <f t="shared" si="9"/>
        <v>0.375</v>
      </c>
      <c r="Q44" s="14" t="str">
        <f t="shared" si="10"/>
        <v>ok</v>
      </c>
      <c r="R44" s="15">
        <f t="shared" si="11"/>
        <v>41.25</v>
      </c>
    </row>
    <row r="45" spans="1:18">
      <c r="A45" s="10">
        <v>8</v>
      </c>
      <c r="B45" s="11" t="s">
        <v>65</v>
      </c>
      <c r="C45" s="11" t="s">
        <v>11</v>
      </c>
      <c r="D45" s="11" t="s">
        <v>55</v>
      </c>
      <c r="E45" s="11" t="s">
        <v>34</v>
      </c>
      <c r="F45" s="11" t="s">
        <v>37</v>
      </c>
      <c r="G45" s="11">
        <v>1</v>
      </c>
      <c r="H45" s="11">
        <v>0</v>
      </c>
      <c r="I45" s="11">
        <v>0</v>
      </c>
      <c r="J45" s="11">
        <v>16</v>
      </c>
      <c r="K45" s="11">
        <v>0</v>
      </c>
      <c r="L45" s="11">
        <v>1</v>
      </c>
      <c r="M45" s="11">
        <v>1</v>
      </c>
      <c r="N45" s="11">
        <v>5</v>
      </c>
      <c r="O45" s="12">
        <f t="shared" si="8"/>
        <v>94</v>
      </c>
      <c r="P45" s="13">
        <f t="shared" si="9"/>
        <v>0.35606060606060608</v>
      </c>
      <c r="Q45" s="14" t="str">
        <f t="shared" si="10"/>
        <v>ok</v>
      </c>
      <c r="R45" s="15">
        <f t="shared" si="11"/>
        <v>38.75</v>
      </c>
    </row>
    <row r="46" spans="1:18">
      <c r="A46" s="10">
        <v>9</v>
      </c>
      <c r="B46" s="11" t="s">
        <v>66</v>
      </c>
      <c r="C46" s="11" t="s">
        <v>11</v>
      </c>
      <c r="D46" s="11" t="s">
        <v>55</v>
      </c>
      <c r="E46" s="11" t="s">
        <v>34</v>
      </c>
      <c r="F46" s="11" t="s">
        <v>37</v>
      </c>
      <c r="G46" s="11">
        <v>0</v>
      </c>
      <c r="H46" s="11">
        <v>1</v>
      </c>
      <c r="I46" s="11">
        <v>3</v>
      </c>
      <c r="J46" s="11">
        <v>10</v>
      </c>
      <c r="K46" s="11">
        <v>0</v>
      </c>
      <c r="L46" s="11">
        <v>0</v>
      </c>
      <c r="M46" s="11">
        <v>1</v>
      </c>
      <c r="N46" s="11">
        <v>9</v>
      </c>
      <c r="O46" s="12">
        <f t="shared" si="8"/>
        <v>85</v>
      </c>
      <c r="P46" s="13">
        <f t="shared" si="9"/>
        <v>0.32196969696969696</v>
      </c>
      <c r="Q46" s="14" t="str">
        <f t="shared" si="10"/>
        <v>ok</v>
      </c>
      <c r="R46" s="15">
        <f t="shared" si="11"/>
        <v>35.416666666666671</v>
      </c>
    </row>
    <row r="47" spans="1:18">
      <c r="O47" s="20"/>
    </row>
    <row r="48" spans="1:18">
      <c r="A48" s="10">
        <v>1</v>
      </c>
      <c r="B48" s="11" t="s">
        <v>67</v>
      </c>
      <c r="C48" s="11" t="s">
        <v>68</v>
      </c>
      <c r="D48" s="11" t="s">
        <v>69</v>
      </c>
      <c r="E48" s="11" t="s">
        <v>34</v>
      </c>
      <c r="F48" s="11" t="s">
        <v>70</v>
      </c>
      <c r="G48" s="11">
        <v>7</v>
      </c>
      <c r="H48" s="11">
        <v>9</v>
      </c>
      <c r="I48" s="11">
        <v>5</v>
      </c>
      <c r="J48" s="11">
        <v>3</v>
      </c>
      <c r="K48" s="11">
        <v>0</v>
      </c>
      <c r="L48" s="11">
        <v>0</v>
      </c>
      <c r="M48" s="11">
        <v>0</v>
      </c>
      <c r="N48" s="11">
        <v>0</v>
      </c>
      <c r="O48" s="12">
        <f t="shared" ref="O48:O55" si="12">G48*11+H48*10+I48*8+J48*5+K48*4+L48*2+M48</f>
        <v>222</v>
      </c>
      <c r="P48" s="13">
        <f t="shared" ref="P48:P55" si="13">O48/264</f>
        <v>0.84090909090909094</v>
      </c>
      <c r="Q48" s="14" t="str">
        <f t="shared" ref="Q48:Q55" si="14">IF(G48+H48+I48+J48+K48+L48+M48+N48=24,"ok","hiba")</f>
        <v>ok</v>
      </c>
      <c r="R48" s="15">
        <f t="shared" ref="R48:R55" si="15">(O48-G48)/240*100</f>
        <v>89.583333333333343</v>
      </c>
    </row>
    <row r="49" spans="1:19">
      <c r="A49" s="10">
        <v>2</v>
      </c>
      <c r="B49" s="23" t="s">
        <v>71</v>
      </c>
      <c r="C49" s="23" t="s">
        <v>68</v>
      </c>
      <c r="D49" s="23" t="s">
        <v>69</v>
      </c>
      <c r="E49" s="23" t="s">
        <v>34</v>
      </c>
      <c r="F49" s="23" t="s">
        <v>70</v>
      </c>
      <c r="G49" s="11">
        <v>4</v>
      </c>
      <c r="H49" s="11">
        <v>8</v>
      </c>
      <c r="I49" s="11">
        <v>8</v>
      </c>
      <c r="J49" s="11">
        <v>4</v>
      </c>
      <c r="K49" s="11">
        <v>0</v>
      </c>
      <c r="L49" s="11">
        <v>0</v>
      </c>
      <c r="M49" s="11">
        <v>0</v>
      </c>
      <c r="N49" s="11">
        <v>0</v>
      </c>
      <c r="O49" s="12">
        <f t="shared" si="12"/>
        <v>208</v>
      </c>
      <c r="P49" s="13">
        <f t="shared" si="13"/>
        <v>0.78787878787878785</v>
      </c>
      <c r="Q49" s="14" t="str">
        <f t="shared" si="14"/>
        <v>ok</v>
      </c>
      <c r="R49" s="15">
        <f t="shared" si="15"/>
        <v>85</v>
      </c>
    </row>
    <row r="50" spans="1:19">
      <c r="A50" s="10">
        <v>3</v>
      </c>
      <c r="B50" s="23" t="s">
        <v>72</v>
      </c>
      <c r="C50" s="23" t="s">
        <v>68</v>
      </c>
      <c r="D50" s="23" t="s">
        <v>69</v>
      </c>
      <c r="E50" s="23" t="s">
        <v>34</v>
      </c>
      <c r="F50" s="23" t="s">
        <v>37</v>
      </c>
      <c r="G50" s="11">
        <v>3</v>
      </c>
      <c r="H50" s="11">
        <v>2</v>
      </c>
      <c r="I50" s="11">
        <v>9</v>
      </c>
      <c r="J50" s="11">
        <v>8</v>
      </c>
      <c r="K50" s="11">
        <v>1</v>
      </c>
      <c r="L50" s="11">
        <v>0</v>
      </c>
      <c r="M50" s="11">
        <v>1</v>
      </c>
      <c r="N50" s="11">
        <v>0</v>
      </c>
      <c r="O50" s="12">
        <f t="shared" si="12"/>
        <v>170</v>
      </c>
      <c r="P50" s="13">
        <f t="shared" si="13"/>
        <v>0.64393939393939392</v>
      </c>
      <c r="Q50" s="14" t="str">
        <f t="shared" si="14"/>
        <v>ok</v>
      </c>
      <c r="R50" s="15">
        <f t="shared" si="15"/>
        <v>69.583333333333329</v>
      </c>
    </row>
    <row r="51" spans="1:19">
      <c r="A51" s="10">
        <v>4</v>
      </c>
      <c r="B51" s="17" t="s">
        <v>73</v>
      </c>
      <c r="C51" s="17" t="s">
        <v>68</v>
      </c>
      <c r="D51" s="17" t="s">
        <v>69</v>
      </c>
      <c r="E51" s="17" t="s">
        <v>34</v>
      </c>
      <c r="G51" s="11">
        <v>3</v>
      </c>
      <c r="H51" s="11">
        <v>4</v>
      </c>
      <c r="I51" s="11">
        <v>3</v>
      </c>
      <c r="J51" s="11">
        <v>12</v>
      </c>
      <c r="K51" s="11">
        <v>0</v>
      </c>
      <c r="L51" s="11">
        <v>0</v>
      </c>
      <c r="M51" s="11">
        <v>2</v>
      </c>
      <c r="N51" s="11">
        <v>0</v>
      </c>
      <c r="O51" s="12">
        <f t="shared" si="12"/>
        <v>159</v>
      </c>
      <c r="P51" s="13">
        <f t="shared" si="13"/>
        <v>0.60227272727272729</v>
      </c>
      <c r="Q51" s="14" t="str">
        <f t="shared" si="14"/>
        <v>ok</v>
      </c>
      <c r="R51" s="15">
        <f t="shared" si="15"/>
        <v>65</v>
      </c>
    </row>
    <row r="52" spans="1:19">
      <c r="A52" s="10">
        <v>5</v>
      </c>
      <c r="B52" s="17" t="s">
        <v>74</v>
      </c>
      <c r="C52" s="17" t="s">
        <v>68</v>
      </c>
      <c r="D52" s="17" t="s">
        <v>69</v>
      </c>
      <c r="E52" s="17" t="s">
        <v>34</v>
      </c>
      <c r="F52" s="17"/>
      <c r="G52" s="11">
        <v>2</v>
      </c>
      <c r="H52" s="11">
        <v>0</v>
      </c>
      <c r="I52" s="11">
        <v>10</v>
      </c>
      <c r="J52" s="11">
        <v>10</v>
      </c>
      <c r="K52" s="11">
        <v>1</v>
      </c>
      <c r="L52" s="11">
        <v>1</v>
      </c>
      <c r="M52" s="11">
        <v>0</v>
      </c>
      <c r="N52" s="11">
        <v>0</v>
      </c>
      <c r="O52" s="12">
        <f t="shared" si="12"/>
        <v>158</v>
      </c>
      <c r="P52" s="13">
        <f t="shared" si="13"/>
        <v>0.59848484848484851</v>
      </c>
      <c r="Q52" s="14" t="str">
        <f t="shared" si="14"/>
        <v>ok</v>
      </c>
      <c r="R52" s="15">
        <f t="shared" si="15"/>
        <v>65</v>
      </c>
    </row>
    <row r="53" spans="1:19">
      <c r="A53" s="10">
        <v>6</v>
      </c>
      <c r="B53" s="11" t="s">
        <v>75</v>
      </c>
      <c r="C53" s="11" t="s">
        <v>68</v>
      </c>
      <c r="D53" s="11" t="s">
        <v>69</v>
      </c>
      <c r="E53" s="11" t="s">
        <v>34</v>
      </c>
      <c r="F53" s="11" t="s">
        <v>37</v>
      </c>
      <c r="G53" s="11">
        <v>0</v>
      </c>
      <c r="H53" s="11">
        <v>4</v>
      </c>
      <c r="I53" s="11">
        <v>7</v>
      </c>
      <c r="J53" s="11">
        <v>11</v>
      </c>
      <c r="K53" s="11">
        <v>0</v>
      </c>
      <c r="L53" s="11">
        <v>0</v>
      </c>
      <c r="M53" s="11">
        <v>1</v>
      </c>
      <c r="N53" s="11">
        <v>1</v>
      </c>
      <c r="O53" s="12">
        <f t="shared" si="12"/>
        <v>152</v>
      </c>
      <c r="P53" s="13">
        <f t="shared" si="13"/>
        <v>0.5757575757575758</v>
      </c>
      <c r="Q53" s="14" t="str">
        <f t="shared" si="14"/>
        <v>ok</v>
      </c>
      <c r="R53" s="15">
        <f t="shared" si="15"/>
        <v>63.333333333333329</v>
      </c>
    </row>
    <row r="54" spans="1:19">
      <c r="A54" s="10">
        <v>7</v>
      </c>
      <c r="B54" s="17" t="s">
        <v>76</v>
      </c>
      <c r="C54" s="17" t="s">
        <v>68</v>
      </c>
      <c r="D54" s="17" t="s">
        <v>69</v>
      </c>
      <c r="E54" s="17" t="s">
        <v>34</v>
      </c>
      <c r="F54" s="17"/>
      <c r="G54" s="11">
        <v>0</v>
      </c>
      <c r="H54" s="11">
        <v>2</v>
      </c>
      <c r="I54" s="11">
        <v>1</v>
      </c>
      <c r="J54" s="11">
        <v>17</v>
      </c>
      <c r="K54" s="11">
        <v>0</v>
      </c>
      <c r="L54" s="11">
        <v>0</v>
      </c>
      <c r="M54" s="11">
        <v>4</v>
      </c>
      <c r="N54" s="11">
        <v>0</v>
      </c>
      <c r="O54" s="12">
        <f t="shared" si="12"/>
        <v>117</v>
      </c>
      <c r="P54" s="13">
        <f t="shared" si="13"/>
        <v>0.44318181818181818</v>
      </c>
      <c r="Q54" s="14" t="str">
        <f t="shared" si="14"/>
        <v>ok</v>
      </c>
      <c r="R54" s="15">
        <f t="shared" si="15"/>
        <v>48.75</v>
      </c>
    </row>
    <row r="55" spans="1:19">
      <c r="A55" s="10">
        <v>8</v>
      </c>
      <c r="B55" s="11" t="s">
        <v>77</v>
      </c>
      <c r="C55" s="11" t="s">
        <v>68</v>
      </c>
      <c r="D55" s="11" t="s">
        <v>69</v>
      </c>
      <c r="E55" s="11" t="s">
        <v>34</v>
      </c>
      <c r="F55" s="11" t="s">
        <v>37</v>
      </c>
      <c r="G55" s="11">
        <v>1</v>
      </c>
      <c r="H55" s="11">
        <v>0</v>
      </c>
      <c r="I55" s="11">
        <v>1</v>
      </c>
      <c r="J55" s="11">
        <v>14</v>
      </c>
      <c r="K55" s="11">
        <v>0</v>
      </c>
      <c r="L55" s="11">
        <v>0</v>
      </c>
      <c r="M55" s="11">
        <v>6</v>
      </c>
      <c r="N55" s="11">
        <v>2</v>
      </c>
      <c r="O55" s="12">
        <f t="shared" si="12"/>
        <v>95</v>
      </c>
      <c r="P55" s="13">
        <f t="shared" si="13"/>
        <v>0.35984848484848486</v>
      </c>
      <c r="Q55" s="14" t="str">
        <f t="shared" si="14"/>
        <v>ok</v>
      </c>
      <c r="R55" s="15">
        <f t="shared" si="15"/>
        <v>39.166666666666664</v>
      </c>
    </row>
    <row r="56" spans="1:19">
      <c r="O56" s="20"/>
    </row>
    <row r="57" spans="1:19">
      <c r="A57" s="10">
        <v>1</v>
      </c>
      <c r="B57" s="11" t="s">
        <v>78</v>
      </c>
      <c r="C57" s="11" t="s">
        <v>68</v>
      </c>
      <c r="D57" s="11" t="s">
        <v>79</v>
      </c>
      <c r="E57" s="11" t="s">
        <v>34</v>
      </c>
      <c r="F57" s="11" t="s">
        <v>37</v>
      </c>
      <c r="G57" s="11">
        <v>1</v>
      </c>
      <c r="H57" s="11">
        <v>3</v>
      </c>
      <c r="I57" s="11">
        <v>7</v>
      </c>
      <c r="J57" s="11">
        <v>7</v>
      </c>
      <c r="K57" s="11">
        <v>1</v>
      </c>
      <c r="L57" s="11">
        <v>1</v>
      </c>
      <c r="M57" s="11">
        <v>1</v>
      </c>
      <c r="N57" s="11">
        <v>3</v>
      </c>
      <c r="O57" s="12">
        <f>G57*11+H57*10+I57*8+J57*5+K57*4+L57*2+M57</f>
        <v>139</v>
      </c>
      <c r="P57" s="13">
        <f>O57/264</f>
        <v>0.52651515151515149</v>
      </c>
      <c r="Q57" s="14" t="str">
        <f>IF(G57+H57+I57+J57+K57+L57+M57+N57=24,"ok","hiba")</f>
        <v>ok</v>
      </c>
      <c r="R57" s="15">
        <f>(O57-G57)/240*100</f>
        <v>57.499999999999993</v>
      </c>
      <c r="S57" s="25"/>
    </row>
    <row r="58" spans="1:19">
      <c r="A58" s="10">
        <v>2</v>
      </c>
      <c r="B58" s="11" t="s">
        <v>80</v>
      </c>
      <c r="C58" s="11" t="s">
        <v>68</v>
      </c>
      <c r="D58" s="11" t="s">
        <v>79</v>
      </c>
      <c r="E58" s="11" t="s">
        <v>34</v>
      </c>
      <c r="F58" s="11" t="s">
        <v>37</v>
      </c>
      <c r="G58" s="11">
        <v>0</v>
      </c>
      <c r="H58" s="11">
        <v>2</v>
      </c>
      <c r="I58" s="11">
        <v>6</v>
      </c>
      <c r="J58" s="11">
        <v>9</v>
      </c>
      <c r="K58" s="11">
        <v>0</v>
      </c>
      <c r="L58" s="11">
        <v>3</v>
      </c>
      <c r="M58" s="11">
        <v>4</v>
      </c>
      <c r="N58" s="11">
        <v>0</v>
      </c>
      <c r="O58" s="12">
        <f>G58*11+H58*10+I58*8+J58*5+K58*4+L58*2+M58</f>
        <v>123</v>
      </c>
      <c r="P58" s="13">
        <f>O58/264</f>
        <v>0.46590909090909088</v>
      </c>
      <c r="Q58" s="14" t="str">
        <f>IF(G58+H58+I58+J58+K58+L58+M58+N58=24,"ok","hiba")</f>
        <v>ok</v>
      </c>
      <c r="R58" s="15">
        <f>(O58-G58)/240*100</f>
        <v>51.249999999999993</v>
      </c>
    </row>
    <row r="59" spans="1:19">
      <c r="A59" s="10">
        <v>3</v>
      </c>
      <c r="B59" s="11" t="s">
        <v>81</v>
      </c>
      <c r="C59" s="11" t="s">
        <v>68</v>
      </c>
      <c r="D59" s="11" t="s">
        <v>79</v>
      </c>
      <c r="E59" s="11" t="s">
        <v>34</v>
      </c>
      <c r="F59" s="11" t="s">
        <v>37</v>
      </c>
      <c r="G59" s="11">
        <v>0</v>
      </c>
      <c r="H59" s="11">
        <v>1</v>
      </c>
      <c r="I59" s="11">
        <v>4</v>
      </c>
      <c r="J59" s="11">
        <v>10</v>
      </c>
      <c r="K59" s="11">
        <v>0</v>
      </c>
      <c r="L59" s="11">
        <v>0</v>
      </c>
      <c r="M59" s="11">
        <v>5</v>
      </c>
      <c r="N59" s="11">
        <v>4</v>
      </c>
      <c r="O59" s="12">
        <f>G59*11+H59*10+I59*8+J59*5+K59*4+L59*2+M59</f>
        <v>97</v>
      </c>
      <c r="P59" s="13">
        <f>O59/264</f>
        <v>0.36742424242424243</v>
      </c>
      <c r="Q59" s="14" t="str">
        <f>IF(G59+H59+I59+J59+K59+L59+M59+N59=24,"ok","hiba")</f>
        <v>ok</v>
      </c>
      <c r="R59" s="15">
        <f>(O59-G59)/240*100</f>
        <v>40.416666666666664</v>
      </c>
    </row>
    <row r="60" spans="1:19">
      <c r="O60" s="20"/>
    </row>
    <row r="61" spans="1:19">
      <c r="A61" s="10">
        <v>1</v>
      </c>
      <c r="B61" s="11" t="s">
        <v>82</v>
      </c>
      <c r="C61" s="11" t="s">
        <v>68</v>
      </c>
      <c r="D61" s="11" t="s">
        <v>83</v>
      </c>
      <c r="E61" s="11" t="s">
        <v>34</v>
      </c>
      <c r="F61" s="11" t="s">
        <v>37</v>
      </c>
      <c r="G61" s="11">
        <v>0</v>
      </c>
      <c r="H61" s="11">
        <v>1</v>
      </c>
      <c r="I61" s="11">
        <v>3</v>
      </c>
      <c r="J61" s="11">
        <v>13</v>
      </c>
      <c r="K61" s="11">
        <v>1</v>
      </c>
      <c r="L61" s="11">
        <v>0</v>
      </c>
      <c r="M61" s="11">
        <v>4</v>
      </c>
      <c r="N61" s="11">
        <v>2</v>
      </c>
      <c r="O61" s="12">
        <f>G61*11+H61*10+I61*8+J61*5+K61*4+L61*2+M61</f>
        <v>107</v>
      </c>
      <c r="P61" s="13">
        <f>O61/264</f>
        <v>0.40530303030303028</v>
      </c>
      <c r="Q61" s="14" t="str">
        <f>IF(G61+H61+I61+J61+K61+L61+M61+N61=24,"ok","hiba")</f>
        <v>ok</v>
      </c>
      <c r="R61" s="15">
        <f>(O61-G61)/240*100</f>
        <v>44.583333333333336</v>
      </c>
    </row>
    <row r="62" spans="1:19">
      <c r="A62" s="10">
        <v>2</v>
      </c>
      <c r="B62" s="11" t="s">
        <v>84</v>
      </c>
      <c r="C62" s="11" t="s">
        <v>68</v>
      </c>
      <c r="D62" s="11" t="s">
        <v>83</v>
      </c>
      <c r="E62" s="11" t="s">
        <v>34</v>
      </c>
      <c r="F62" s="11" t="s">
        <v>37</v>
      </c>
      <c r="G62" s="11">
        <v>0</v>
      </c>
      <c r="H62" s="11">
        <v>0</v>
      </c>
      <c r="I62" s="11">
        <v>5</v>
      </c>
      <c r="J62" s="11">
        <v>12</v>
      </c>
      <c r="K62" s="11">
        <v>0</v>
      </c>
      <c r="L62" s="11">
        <v>1</v>
      </c>
      <c r="M62" s="11">
        <v>5</v>
      </c>
      <c r="N62" s="11">
        <v>1</v>
      </c>
      <c r="O62" s="12">
        <f>G62*11+H62*10+I62*8+J62*5+K62*4+L62*2+M62</f>
        <v>107</v>
      </c>
      <c r="P62" s="13">
        <f>O62/264</f>
        <v>0.40530303030303028</v>
      </c>
      <c r="Q62" s="14" t="str">
        <f>IF(G62+H62+I62+J62+K62+L62+M62+N62=24,"ok","hiba")</f>
        <v>ok</v>
      </c>
      <c r="R62" s="15">
        <f>(O62-G62)/240*100</f>
        <v>44.583333333333336</v>
      </c>
    </row>
    <row r="63" spans="1:19">
      <c r="A63" s="10">
        <v>3</v>
      </c>
      <c r="B63" s="11" t="s">
        <v>85</v>
      </c>
      <c r="C63" s="11" t="s">
        <v>68</v>
      </c>
      <c r="D63" s="11" t="s">
        <v>83</v>
      </c>
      <c r="E63" s="11" t="s">
        <v>34</v>
      </c>
      <c r="F63" s="11" t="s">
        <v>27</v>
      </c>
      <c r="G63" s="11">
        <v>0</v>
      </c>
      <c r="H63" s="11">
        <v>1</v>
      </c>
      <c r="I63" s="11">
        <v>2</v>
      </c>
      <c r="J63" s="11">
        <v>12</v>
      </c>
      <c r="K63" s="11">
        <v>0</v>
      </c>
      <c r="L63" s="11">
        <v>1</v>
      </c>
      <c r="M63" s="11">
        <v>4</v>
      </c>
      <c r="N63" s="11">
        <v>4</v>
      </c>
      <c r="O63" s="12">
        <f>G63*11+H63*10+I63*8+J63*5+K63*4+L63*2+M63</f>
        <v>92</v>
      </c>
      <c r="P63" s="13">
        <f>O63/264</f>
        <v>0.34848484848484851</v>
      </c>
      <c r="Q63" s="14" t="str">
        <f>IF(G63+H63+I63+J63+K63+L63+M63+N63=24,"ok","hiba")</f>
        <v>ok</v>
      </c>
      <c r="R63" s="15">
        <f>(O63-G63)/240*100</f>
        <v>38.333333333333336</v>
      </c>
    </row>
    <row r="64" spans="1:19">
      <c r="O64" s="20"/>
    </row>
    <row r="65" spans="1:18">
      <c r="A65" s="10">
        <v>1</v>
      </c>
      <c r="B65" s="11" t="s">
        <v>86</v>
      </c>
      <c r="C65" s="11" t="s">
        <v>87</v>
      </c>
      <c r="D65" s="11" t="s">
        <v>69</v>
      </c>
      <c r="E65" s="11" t="s">
        <v>34</v>
      </c>
      <c r="F65" s="11" t="s">
        <v>37</v>
      </c>
      <c r="G65" s="11">
        <v>6</v>
      </c>
      <c r="H65" s="11">
        <v>1</v>
      </c>
      <c r="I65" s="11">
        <v>11</v>
      </c>
      <c r="J65" s="11">
        <v>6</v>
      </c>
      <c r="K65" s="11">
        <v>0</v>
      </c>
      <c r="L65" s="11">
        <v>0</v>
      </c>
      <c r="M65" s="11">
        <v>0</v>
      </c>
      <c r="N65" s="11">
        <v>0</v>
      </c>
      <c r="O65" s="12">
        <f>G65*11+H65*10+I65*8+J65*5+K65*4+L65*2+M65</f>
        <v>194</v>
      </c>
      <c r="P65" s="13">
        <f>O65/264</f>
        <v>0.73484848484848486</v>
      </c>
      <c r="Q65" s="14" t="str">
        <f>IF(G65+H65+I65+J65+K65+L65+M65+N65=24,"ok","hiba")</f>
        <v>ok</v>
      </c>
      <c r="R65" s="15">
        <f>(O65-G65)/240*100</f>
        <v>78.333333333333329</v>
      </c>
    </row>
    <row r="66" spans="1:18">
      <c r="A66" s="10">
        <v>2</v>
      </c>
      <c r="B66" s="11" t="s">
        <v>88</v>
      </c>
      <c r="C66" s="11" t="s">
        <v>87</v>
      </c>
      <c r="D66" s="11" t="s">
        <v>69</v>
      </c>
      <c r="E66" s="11" t="s">
        <v>34</v>
      </c>
      <c r="F66" s="11" t="s">
        <v>37</v>
      </c>
      <c r="G66" s="11">
        <v>3</v>
      </c>
      <c r="H66" s="11">
        <v>2</v>
      </c>
      <c r="I66" s="11">
        <v>4</v>
      </c>
      <c r="J66" s="11">
        <v>12</v>
      </c>
      <c r="K66" s="11">
        <v>0</v>
      </c>
      <c r="L66" s="11">
        <v>1</v>
      </c>
      <c r="M66" s="11">
        <v>2</v>
      </c>
      <c r="N66" s="11">
        <v>0</v>
      </c>
      <c r="O66" s="12">
        <f>G66*11+H66*10+I66*8+J66*5+K66*4+L66*2+M66</f>
        <v>149</v>
      </c>
      <c r="P66" s="13">
        <f>O66/264</f>
        <v>0.56439393939393945</v>
      </c>
      <c r="Q66" s="14" t="str">
        <f>IF(G66+H66+I66+J66+K66+L66+M66+N66=24,"ok","hiba")</f>
        <v>ok</v>
      </c>
      <c r="R66" s="15">
        <f>(O66-G66)/240*100</f>
        <v>60.833333333333329</v>
      </c>
    </row>
    <row r="67" spans="1:18">
      <c r="A67" s="10">
        <v>3</v>
      </c>
      <c r="B67" s="11" t="s">
        <v>89</v>
      </c>
      <c r="C67" s="11" t="s">
        <v>87</v>
      </c>
      <c r="D67" s="11" t="s">
        <v>69</v>
      </c>
      <c r="E67" s="11" t="s">
        <v>34</v>
      </c>
      <c r="F67" s="11" t="s">
        <v>27</v>
      </c>
      <c r="G67" s="11">
        <v>0</v>
      </c>
      <c r="H67" s="11">
        <v>1</v>
      </c>
      <c r="I67" s="11">
        <v>4</v>
      </c>
      <c r="J67" s="11">
        <v>15</v>
      </c>
      <c r="K67" s="11">
        <v>0</v>
      </c>
      <c r="L67" s="11">
        <v>0</v>
      </c>
      <c r="M67" s="11">
        <v>3</v>
      </c>
      <c r="N67" s="11">
        <v>1</v>
      </c>
      <c r="O67" s="12">
        <f>G67*11+H67*10+I67*8+J67*5+K67*4+L67*2+M67</f>
        <v>120</v>
      </c>
      <c r="P67" s="13">
        <f>O67/264</f>
        <v>0.45454545454545453</v>
      </c>
      <c r="Q67" s="14" t="str">
        <f>IF(G67+H67+I67+J67+K67+L67+M67+N67=24,"ok","hiba")</f>
        <v>ok</v>
      </c>
      <c r="R67" s="15">
        <f>(O67-G67)/240*100</f>
        <v>50</v>
      </c>
    </row>
    <row r="68" spans="1:18">
      <c r="A68" s="10">
        <v>4</v>
      </c>
      <c r="B68" s="11" t="s">
        <v>90</v>
      </c>
      <c r="C68" s="11" t="s">
        <v>87</v>
      </c>
      <c r="D68" s="11" t="s">
        <v>69</v>
      </c>
      <c r="E68" s="11" t="s">
        <v>34</v>
      </c>
      <c r="F68" s="11"/>
      <c r="G68" s="11">
        <v>1</v>
      </c>
      <c r="H68" s="11">
        <v>0</v>
      </c>
      <c r="I68" s="11">
        <v>4</v>
      </c>
      <c r="J68" s="11">
        <v>13</v>
      </c>
      <c r="K68" s="11">
        <v>0</v>
      </c>
      <c r="L68" s="11">
        <v>0</v>
      </c>
      <c r="M68" s="11">
        <v>2</v>
      </c>
      <c r="N68" s="11">
        <v>4</v>
      </c>
      <c r="O68" s="12">
        <f>G68*11+H68*10+I68*8+J68*5+K68*4+L68*2+M68</f>
        <v>110</v>
      </c>
      <c r="P68" s="13">
        <f>O68/264</f>
        <v>0.41666666666666669</v>
      </c>
      <c r="Q68" s="14" t="str">
        <f>IF(G68+H68+I68+J68+K68+L68+M68+N68=24,"ok","hiba")</f>
        <v>ok</v>
      </c>
      <c r="R68" s="15">
        <f>(O68-G68)/240*100</f>
        <v>45.416666666666664</v>
      </c>
    </row>
    <row r="69" spans="1:18">
      <c r="O69" s="20"/>
    </row>
    <row r="70" spans="1:18">
      <c r="A70" s="10">
        <v>1</v>
      </c>
      <c r="B70" s="17" t="s">
        <v>91</v>
      </c>
      <c r="C70" s="17" t="s">
        <v>11</v>
      </c>
      <c r="D70" s="17" t="s">
        <v>12</v>
      </c>
      <c r="E70" s="17" t="s">
        <v>92</v>
      </c>
      <c r="F70" s="17" t="s">
        <v>35</v>
      </c>
      <c r="G70" s="11">
        <v>3</v>
      </c>
      <c r="H70" s="11">
        <v>6</v>
      </c>
      <c r="I70" s="11">
        <v>11</v>
      </c>
      <c r="J70" s="11">
        <v>4</v>
      </c>
      <c r="K70" s="11">
        <v>0</v>
      </c>
      <c r="L70" s="11">
        <v>0</v>
      </c>
      <c r="M70" s="11">
        <v>0</v>
      </c>
      <c r="N70" s="11">
        <v>0</v>
      </c>
      <c r="O70" s="12">
        <f t="shared" ref="O70:O87" si="16">G70*11+H70*10+I70*8+J70*5+K70*4+L70*2+M70</f>
        <v>201</v>
      </c>
      <c r="P70" s="13">
        <f t="shared" ref="P70:P87" si="17">O70/264</f>
        <v>0.76136363636363635</v>
      </c>
      <c r="Q70" s="14" t="str">
        <f t="shared" ref="Q70:Q87" si="18">IF(G70+H70+I70+J70+K70+L70+M70+N70=24,"ok","hiba")</f>
        <v>ok</v>
      </c>
      <c r="R70" s="15">
        <f t="shared" ref="R70:R87" si="19">(O70-G70)/240*100</f>
        <v>82.5</v>
      </c>
    </row>
    <row r="71" spans="1:18">
      <c r="A71" s="10">
        <v>2</v>
      </c>
      <c r="B71" s="17" t="s">
        <v>93</v>
      </c>
      <c r="C71" s="17" t="s">
        <v>11</v>
      </c>
      <c r="D71" s="17" t="s">
        <v>12</v>
      </c>
      <c r="E71" s="17" t="s">
        <v>92</v>
      </c>
      <c r="F71" s="17" t="s">
        <v>35</v>
      </c>
      <c r="G71" s="11">
        <v>3</v>
      </c>
      <c r="H71" s="11">
        <v>7</v>
      </c>
      <c r="I71" s="11">
        <v>9</v>
      </c>
      <c r="J71" s="11">
        <v>5</v>
      </c>
      <c r="K71" s="11">
        <v>0</v>
      </c>
      <c r="L71" s="11">
        <v>0</v>
      </c>
      <c r="M71" s="11">
        <v>0</v>
      </c>
      <c r="N71" s="11">
        <v>0</v>
      </c>
      <c r="O71" s="12">
        <f t="shared" si="16"/>
        <v>200</v>
      </c>
      <c r="P71" s="13">
        <f t="shared" si="17"/>
        <v>0.75757575757575757</v>
      </c>
      <c r="Q71" s="14" t="str">
        <f t="shared" si="18"/>
        <v>ok</v>
      </c>
      <c r="R71" s="15">
        <f t="shared" si="19"/>
        <v>82.083333333333329</v>
      </c>
    </row>
    <row r="72" spans="1:18">
      <c r="A72" s="10">
        <v>3</v>
      </c>
      <c r="B72" s="11" t="s">
        <v>94</v>
      </c>
      <c r="C72" s="11" t="s">
        <v>11</v>
      </c>
      <c r="D72" s="11" t="s">
        <v>12</v>
      </c>
      <c r="E72" s="11" t="s">
        <v>92</v>
      </c>
      <c r="F72" s="11" t="s">
        <v>35</v>
      </c>
      <c r="G72" s="11">
        <v>5</v>
      </c>
      <c r="H72" s="11">
        <v>7</v>
      </c>
      <c r="I72" s="11">
        <v>4</v>
      </c>
      <c r="J72" s="11">
        <v>8</v>
      </c>
      <c r="K72" s="11">
        <v>0</v>
      </c>
      <c r="L72" s="11">
        <v>0</v>
      </c>
      <c r="M72" s="11">
        <v>0</v>
      </c>
      <c r="N72" s="11">
        <v>0</v>
      </c>
      <c r="O72" s="12">
        <f t="shared" si="16"/>
        <v>197</v>
      </c>
      <c r="P72" s="13">
        <f t="shared" si="17"/>
        <v>0.74621212121212122</v>
      </c>
      <c r="Q72" s="14" t="str">
        <f t="shared" si="18"/>
        <v>ok</v>
      </c>
      <c r="R72" s="15">
        <f t="shared" si="19"/>
        <v>80</v>
      </c>
    </row>
    <row r="73" spans="1:18">
      <c r="A73" s="10">
        <v>4</v>
      </c>
      <c r="B73" s="11" t="s">
        <v>95</v>
      </c>
      <c r="C73" s="11" t="s">
        <v>11</v>
      </c>
      <c r="D73" s="11" t="s">
        <v>12</v>
      </c>
      <c r="E73" s="11" t="s">
        <v>92</v>
      </c>
      <c r="F73" s="11" t="s">
        <v>96</v>
      </c>
      <c r="G73" s="11">
        <v>0</v>
      </c>
      <c r="H73" s="11">
        <v>7</v>
      </c>
      <c r="I73" s="11">
        <v>11</v>
      </c>
      <c r="J73" s="11">
        <v>6</v>
      </c>
      <c r="K73" s="11">
        <v>0</v>
      </c>
      <c r="L73" s="11">
        <v>0</v>
      </c>
      <c r="M73" s="11">
        <v>0</v>
      </c>
      <c r="N73" s="11">
        <v>0</v>
      </c>
      <c r="O73" s="12">
        <f t="shared" si="16"/>
        <v>188</v>
      </c>
      <c r="P73" s="13">
        <f t="shared" si="17"/>
        <v>0.71212121212121215</v>
      </c>
      <c r="Q73" s="14" t="str">
        <f t="shared" si="18"/>
        <v>ok</v>
      </c>
      <c r="R73" s="15">
        <f t="shared" si="19"/>
        <v>78.333333333333329</v>
      </c>
    </row>
    <row r="74" spans="1:18">
      <c r="A74" s="10">
        <v>5</v>
      </c>
      <c r="B74" s="17" t="s">
        <v>97</v>
      </c>
      <c r="C74" s="17" t="s">
        <v>11</v>
      </c>
      <c r="D74" s="17" t="s">
        <v>12</v>
      </c>
      <c r="E74" s="17" t="s">
        <v>92</v>
      </c>
      <c r="F74" s="17" t="s">
        <v>35</v>
      </c>
      <c r="G74" s="11">
        <v>3</v>
      </c>
      <c r="H74" s="11">
        <v>5</v>
      </c>
      <c r="I74" s="11">
        <v>10</v>
      </c>
      <c r="J74" s="11">
        <v>4</v>
      </c>
      <c r="K74" s="11">
        <v>1</v>
      </c>
      <c r="L74" s="11">
        <v>0</v>
      </c>
      <c r="M74" s="11">
        <v>1</v>
      </c>
      <c r="N74" s="11">
        <v>0</v>
      </c>
      <c r="O74" s="12">
        <f t="shared" si="16"/>
        <v>188</v>
      </c>
      <c r="P74" s="13">
        <f t="shared" si="17"/>
        <v>0.71212121212121215</v>
      </c>
      <c r="Q74" s="14" t="str">
        <f t="shared" si="18"/>
        <v>ok</v>
      </c>
      <c r="R74" s="15">
        <f t="shared" si="19"/>
        <v>77.083333333333343</v>
      </c>
    </row>
    <row r="75" spans="1:18">
      <c r="A75" s="10">
        <v>6</v>
      </c>
      <c r="B75" s="17" t="s">
        <v>98</v>
      </c>
      <c r="C75" s="17" t="s">
        <v>11</v>
      </c>
      <c r="D75" s="17" t="s">
        <v>12</v>
      </c>
      <c r="E75" s="17" t="s">
        <v>92</v>
      </c>
      <c r="F75" s="17" t="s">
        <v>35</v>
      </c>
      <c r="G75" s="11">
        <v>2</v>
      </c>
      <c r="H75" s="11">
        <v>6</v>
      </c>
      <c r="I75" s="11">
        <v>9</v>
      </c>
      <c r="J75" s="11">
        <v>6</v>
      </c>
      <c r="K75" s="11">
        <v>0</v>
      </c>
      <c r="L75" s="11">
        <v>0</v>
      </c>
      <c r="M75" s="11">
        <v>1</v>
      </c>
      <c r="N75" s="11">
        <v>0</v>
      </c>
      <c r="O75" s="12">
        <f t="shared" si="16"/>
        <v>185</v>
      </c>
      <c r="P75" s="13">
        <f t="shared" si="17"/>
        <v>0.7007575757575758</v>
      </c>
      <c r="Q75" s="14" t="str">
        <f t="shared" si="18"/>
        <v>ok</v>
      </c>
      <c r="R75" s="15">
        <f t="shared" si="19"/>
        <v>76.25</v>
      </c>
    </row>
    <row r="76" spans="1:18">
      <c r="A76" s="10">
        <v>7</v>
      </c>
      <c r="B76" s="11" t="s">
        <v>99</v>
      </c>
      <c r="C76" s="11" t="s">
        <v>11</v>
      </c>
      <c r="D76" s="11" t="s">
        <v>12</v>
      </c>
      <c r="E76" s="11" t="s">
        <v>92</v>
      </c>
      <c r="F76" s="11" t="s">
        <v>58</v>
      </c>
      <c r="G76" s="11">
        <v>1</v>
      </c>
      <c r="H76" s="11">
        <v>8</v>
      </c>
      <c r="I76" s="11">
        <v>5</v>
      </c>
      <c r="J76" s="11">
        <v>8</v>
      </c>
      <c r="K76" s="11">
        <v>0</v>
      </c>
      <c r="L76" s="11">
        <v>2</v>
      </c>
      <c r="M76" s="11">
        <v>0</v>
      </c>
      <c r="N76" s="11">
        <v>0</v>
      </c>
      <c r="O76" s="12">
        <f t="shared" si="16"/>
        <v>175</v>
      </c>
      <c r="P76" s="13">
        <f t="shared" si="17"/>
        <v>0.66287878787878785</v>
      </c>
      <c r="Q76" s="14" t="str">
        <f t="shared" si="18"/>
        <v>ok</v>
      </c>
      <c r="R76" s="15">
        <f t="shared" si="19"/>
        <v>72.5</v>
      </c>
    </row>
    <row r="77" spans="1:18">
      <c r="A77" s="10">
        <v>8</v>
      </c>
      <c r="B77" s="11" t="s">
        <v>100</v>
      </c>
      <c r="C77" s="11" t="s">
        <v>11</v>
      </c>
      <c r="D77" s="11" t="s">
        <v>12</v>
      </c>
      <c r="E77" s="11" t="s">
        <v>92</v>
      </c>
      <c r="F77" s="11" t="s">
        <v>58</v>
      </c>
      <c r="G77" s="11">
        <v>1</v>
      </c>
      <c r="H77" s="11">
        <v>1</v>
      </c>
      <c r="I77" s="11">
        <v>13</v>
      </c>
      <c r="J77" s="11">
        <v>9</v>
      </c>
      <c r="K77" s="11">
        <v>0</v>
      </c>
      <c r="L77" s="11">
        <v>0</v>
      </c>
      <c r="M77" s="11">
        <v>0</v>
      </c>
      <c r="N77" s="11">
        <v>0</v>
      </c>
      <c r="O77" s="12">
        <f t="shared" si="16"/>
        <v>170</v>
      </c>
      <c r="P77" s="13">
        <f t="shared" si="17"/>
        <v>0.64393939393939392</v>
      </c>
      <c r="Q77" s="14" t="str">
        <f t="shared" si="18"/>
        <v>ok</v>
      </c>
      <c r="R77" s="15">
        <f t="shared" si="19"/>
        <v>70.416666666666671</v>
      </c>
    </row>
    <row r="78" spans="1:18">
      <c r="A78" s="10">
        <v>9</v>
      </c>
      <c r="B78" s="17" t="s">
        <v>101</v>
      </c>
      <c r="C78" s="17" t="s">
        <v>11</v>
      </c>
      <c r="D78" s="17" t="s">
        <v>12</v>
      </c>
      <c r="E78" s="17" t="s">
        <v>92</v>
      </c>
      <c r="F78" s="17" t="s">
        <v>102</v>
      </c>
      <c r="G78" s="11">
        <v>1</v>
      </c>
      <c r="H78" s="11">
        <v>5</v>
      </c>
      <c r="I78" s="11">
        <v>8</v>
      </c>
      <c r="J78" s="11">
        <v>8</v>
      </c>
      <c r="K78" s="11">
        <v>0</v>
      </c>
      <c r="L78" s="11">
        <v>0</v>
      </c>
      <c r="M78" s="11">
        <v>2</v>
      </c>
      <c r="N78" s="11">
        <v>0</v>
      </c>
      <c r="O78" s="12">
        <f t="shared" si="16"/>
        <v>167</v>
      </c>
      <c r="P78" s="13">
        <f t="shared" si="17"/>
        <v>0.63257575757575757</v>
      </c>
      <c r="Q78" s="14" t="str">
        <f t="shared" si="18"/>
        <v>ok</v>
      </c>
      <c r="R78" s="15">
        <f t="shared" si="19"/>
        <v>69.166666666666671</v>
      </c>
    </row>
    <row r="79" spans="1:18">
      <c r="A79" s="10">
        <v>10</v>
      </c>
      <c r="B79" s="17" t="s">
        <v>103</v>
      </c>
      <c r="C79" s="17" t="s">
        <v>11</v>
      </c>
      <c r="D79" s="17" t="s">
        <v>12</v>
      </c>
      <c r="E79" s="17" t="s">
        <v>92</v>
      </c>
      <c r="F79" s="17" t="s">
        <v>102</v>
      </c>
      <c r="G79" s="11">
        <v>1</v>
      </c>
      <c r="H79" s="11">
        <v>2</v>
      </c>
      <c r="I79" s="11">
        <v>9</v>
      </c>
      <c r="J79" s="11">
        <v>7</v>
      </c>
      <c r="K79" s="11">
        <v>1</v>
      </c>
      <c r="L79" s="11">
        <v>2</v>
      </c>
      <c r="M79" s="11">
        <v>0</v>
      </c>
      <c r="N79" s="11">
        <v>2</v>
      </c>
      <c r="O79" s="12">
        <f t="shared" si="16"/>
        <v>146</v>
      </c>
      <c r="P79" s="13">
        <f t="shared" si="17"/>
        <v>0.55303030303030298</v>
      </c>
      <c r="Q79" s="14" t="str">
        <f t="shared" si="18"/>
        <v>ok</v>
      </c>
      <c r="R79" s="15">
        <f t="shared" si="19"/>
        <v>60.416666666666664</v>
      </c>
    </row>
    <row r="80" spans="1:18">
      <c r="A80" s="10">
        <v>11</v>
      </c>
      <c r="B80" s="17" t="s">
        <v>104</v>
      </c>
      <c r="C80" s="17" t="s">
        <v>11</v>
      </c>
      <c r="D80" s="17" t="s">
        <v>12</v>
      </c>
      <c r="E80" s="17" t="s">
        <v>92</v>
      </c>
      <c r="F80" s="17" t="s">
        <v>35</v>
      </c>
      <c r="G80" s="11">
        <v>0</v>
      </c>
      <c r="H80" s="11">
        <v>3</v>
      </c>
      <c r="I80" s="11">
        <v>7</v>
      </c>
      <c r="J80" s="11">
        <v>11</v>
      </c>
      <c r="K80" s="11">
        <v>0</v>
      </c>
      <c r="L80" s="11">
        <v>1</v>
      </c>
      <c r="M80" s="11">
        <v>2</v>
      </c>
      <c r="N80" s="11">
        <v>0</v>
      </c>
      <c r="O80" s="12">
        <f t="shared" si="16"/>
        <v>145</v>
      </c>
      <c r="P80" s="13">
        <f t="shared" si="17"/>
        <v>0.5492424242424242</v>
      </c>
      <c r="Q80" s="14" t="str">
        <f t="shared" si="18"/>
        <v>ok</v>
      </c>
      <c r="R80" s="15">
        <f t="shared" si="19"/>
        <v>60.416666666666664</v>
      </c>
    </row>
    <row r="81" spans="1:18">
      <c r="A81" s="10">
        <v>12</v>
      </c>
      <c r="B81" s="11" t="s">
        <v>105</v>
      </c>
      <c r="C81" s="11" t="s">
        <v>11</v>
      </c>
      <c r="D81" s="11" t="s">
        <v>12</v>
      </c>
      <c r="E81" s="11" t="s">
        <v>92</v>
      </c>
      <c r="F81" s="11" t="s">
        <v>58</v>
      </c>
      <c r="G81" s="11">
        <v>0</v>
      </c>
      <c r="H81" s="11">
        <v>2</v>
      </c>
      <c r="I81" s="11">
        <v>7</v>
      </c>
      <c r="J81" s="11">
        <v>13</v>
      </c>
      <c r="K81" s="11">
        <v>0</v>
      </c>
      <c r="L81" s="11">
        <v>1</v>
      </c>
      <c r="M81" s="11">
        <v>1</v>
      </c>
      <c r="N81" s="11">
        <v>0</v>
      </c>
      <c r="O81" s="12">
        <f t="shared" si="16"/>
        <v>144</v>
      </c>
      <c r="P81" s="13">
        <f t="shared" si="17"/>
        <v>0.54545454545454541</v>
      </c>
      <c r="Q81" s="14" t="str">
        <f t="shared" si="18"/>
        <v>ok</v>
      </c>
      <c r="R81" s="15">
        <f t="shared" si="19"/>
        <v>60</v>
      </c>
    </row>
    <row r="82" spans="1:18">
      <c r="A82" s="10">
        <v>13</v>
      </c>
      <c r="B82" s="11" t="s">
        <v>106</v>
      </c>
      <c r="C82" s="11" t="s">
        <v>11</v>
      </c>
      <c r="D82" s="11" t="s">
        <v>12</v>
      </c>
      <c r="E82" s="11" t="s">
        <v>92</v>
      </c>
      <c r="F82" s="11" t="s">
        <v>58</v>
      </c>
      <c r="G82" s="11">
        <v>1</v>
      </c>
      <c r="H82" s="11">
        <v>3</v>
      </c>
      <c r="I82" s="11">
        <v>4</v>
      </c>
      <c r="J82" s="11">
        <v>10</v>
      </c>
      <c r="K82" s="11">
        <v>1</v>
      </c>
      <c r="L82" s="11">
        <v>1</v>
      </c>
      <c r="M82" s="11">
        <v>2</v>
      </c>
      <c r="N82" s="11">
        <v>2</v>
      </c>
      <c r="O82" s="12">
        <f t="shared" si="16"/>
        <v>131</v>
      </c>
      <c r="P82" s="13">
        <f t="shared" si="17"/>
        <v>0.49621212121212122</v>
      </c>
      <c r="Q82" s="14" t="str">
        <f t="shared" si="18"/>
        <v>ok</v>
      </c>
      <c r="R82" s="15">
        <f t="shared" si="19"/>
        <v>54.166666666666664</v>
      </c>
    </row>
    <row r="83" spans="1:18">
      <c r="A83" s="10">
        <v>14</v>
      </c>
      <c r="B83" s="11" t="s">
        <v>107</v>
      </c>
      <c r="C83" s="11" t="s">
        <v>11</v>
      </c>
      <c r="D83" s="11" t="s">
        <v>12</v>
      </c>
      <c r="E83" s="11" t="s">
        <v>92</v>
      </c>
      <c r="F83" s="11"/>
      <c r="G83" s="11">
        <v>0</v>
      </c>
      <c r="H83" s="11">
        <v>2</v>
      </c>
      <c r="I83" s="11">
        <v>3</v>
      </c>
      <c r="J83" s="11">
        <v>15</v>
      </c>
      <c r="K83" s="11">
        <v>0</v>
      </c>
      <c r="L83" s="11">
        <v>0</v>
      </c>
      <c r="M83" s="11">
        <v>3</v>
      </c>
      <c r="N83" s="11">
        <v>1</v>
      </c>
      <c r="O83" s="12">
        <f t="shared" si="16"/>
        <v>122</v>
      </c>
      <c r="P83" s="13">
        <f t="shared" si="17"/>
        <v>0.4621212121212121</v>
      </c>
      <c r="Q83" s="14" t="str">
        <f t="shared" si="18"/>
        <v>ok</v>
      </c>
      <c r="R83" s="15">
        <f t="shared" si="19"/>
        <v>50.833333333333329</v>
      </c>
    </row>
    <row r="84" spans="1:18">
      <c r="A84" s="10">
        <v>15</v>
      </c>
      <c r="B84" s="11" t="s">
        <v>108</v>
      </c>
      <c r="C84" s="11" t="s">
        <v>11</v>
      </c>
      <c r="D84" s="11" t="s">
        <v>12</v>
      </c>
      <c r="E84" s="11" t="s">
        <v>92</v>
      </c>
      <c r="F84" s="11"/>
      <c r="G84" s="11">
        <v>1</v>
      </c>
      <c r="H84" s="11">
        <v>0</v>
      </c>
      <c r="I84" s="11">
        <v>3</v>
      </c>
      <c r="J84" s="11">
        <v>13</v>
      </c>
      <c r="K84" s="11">
        <v>1</v>
      </c>
      <c r="L84" s="11">
        <v>3</v>
      </c>
      <c r="M84" s="11">
        <v>1</v>
      </c>
      <c r="N84" s="11">
        <v>2</v>
      </c>
      <c r="O84" s="12">
        <f t="shared" si="16"/>
        <v>111</v>
      </c>
      <c r="P84" s="13">
        <f t="shared" si="17"/>
        <v>0.42045454545454547</v>
      </c>
      <c r="Q84" s="14" t="str">
        <f t="shared" si="18"/>
        <v>ok</v>
      </c>
      <c r="R84" s="15">
        <f t="shared" si="19"/>
        <v>45.833333333333329</v>
      </c>
    </row>
    <row r="85" spans="1:18">
      <c r="A85" s="10">
        <v>16</v>
      </c>
      <c r="B85" s="11" t="s">
        <v>109</v>
      </c>
      <c r="C85" s="11" t="s">
        <v>11</v>
      </c>
      <c r="D85" s="11" t="s">
        <v>12</v>
      </c>
      <c r="E85" s="11" t="s">
        <v>92</v>
      </c>
      <c r="F85" s="11"/>
      <c r="G85" s="11">
        <v>0</v>
      </c>
      <c r="H85" s="11">
        <v>0</v>
      </c>
      <c r="I85" s="11">
        <v>4</v>
      </c>
      <c r="J85" s="11">
        <v>14</v>
      </c>
      <c r="K85" s="11">
        <v>1</v>
      </c>
      <c r="L85" s="11">
        <v>0</v>
      </c>
      <c r="M85" s="11">
        <v>2</v>
      </c>
      <c r="N85" s="11">
        <v>3</v>
      </c>
      <c r="O85" s="12">
        <f t="shared" si="16"/>
        <v>108</v>
      </c>
      <c r="P85" s="13">
        <f t="shared" si="17"/>
        <v>0.40909090909090912</v>
      </c>
      <c r="Q85" s="14" t="str">
        <f t="shared" si="18"/>
        <v>ok</v>
      </c>
      <c r="R85" s="15">
        <f t="shared" si="19"/>
        <v>45</v>
      </c>
    </row>
    <row r="86" spans="1:18">
      <c r="A86" s="10">
        <v>17</v>
      </c>
      <c r="B86" s="11" t="s">
        <v>110</v>
      </c>
      <c r="C86" s="11" t="s">
        <v>11</v>
      </c>
      <c r="D86" s="11" t="s">
        <v>12</v>
      </c>
      <c r="E86" s="11" t="s">
        <v>92</v>
      </c>
      <c r="F86" s="11"/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24</v>
      </c>
      <c r="O86" s="12">
        <f t="shared" si="16"/>
        <v>0</v>
      </c>
      <c r="P86" s="13">
        <f t="shared" si="17"/>
        <v>0</v>
      </c>
      <c r="Q86" s="14" t="str">
        <f t="shared" si="18"/>
        <v>ok</v>
      </c>
      <c r="R86" s="15">
        <f t="shared" si="19"/>
        <v>0</v>
      </c>
    </row>
    <row r="87" spans="1:18">
      <c r="A87" s="10">
        <v>18</v>
      </c>
      <c r="B87" s="11" t="s">
        <v>111</v>
      </c>
      <c r="C87" s="11" t="s">
        <v>11</v>
      </c>
      <c r="D87" s="11" t="s">
        <v>12</v>
      </c>
      <c r="E87" s="11" t="s">
        <v>92</v>
      </c>
      <c r="F87" s="11"/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24</v>
      </c>
      <c r="O87" s="12">
        <f t="shared" si="16"/>
        <v>0</v>
      </c>
      <c r="P87" s="13">
        <f t="shared" si="17"/>
        <v>0</v>
      </c>
      <c r="Q87" s="14" t="str">
        <f t="shared" si="18"/>
        <v>ok</v>
      </c>
      <c r="R87" s="15">
        <f t="shared" si="19"/>
        <v>0</v>
      </c>
    </row>
    <row r="88" spans="1:18">
      <c r="O88" s="20"/>
    </row>
    <row r="89" spans="1:18">
      <c r="A89" s="10">
        <v>1</v>
      </c>
      <c r="B89" s="11" t="s">
        <v>112</v>
      </c>
      <c r="C89" s="11" t="s">
        <v>11</v>
      </c>
      <c r="D89" s="11" t="s">
        <v>12</v>
      </c>
      <c r="E89" s="11" t="s">
        <v>113</v>
      </c>
      <c r="F89" s="11" t="s">
        <v>35</v>
      </c>
      <c r="G89" s="11">
        <v>3</v>
      </c>
      <c r="H89" s="11">
        <v>2</v>
      </c>
      <c r="I89" s="11">
        <v>10</v>
      </c>
      <c r="J89" s="11">
        <v>6</v>
      </c>
      <c r="K89" s="11">
        <v>1</v>
      </c>
      <c r="L89" s="11">
        <v>1</v>
      </c>
      <c r="M89" s="11">
        <v>1</v>
      </c>
      <c r="N89" s="11">
        <v>0</v>
      </c>
      <c r="O89" s="12">
        <f>G89*11+H89*10+I89*8+J89*5+K89*4+L89*2+M89</f>
        <v>170</v>
      </c>
      <c r="P89" s="13">
        <f>O89/264</f>
        <v>0.64393939393939392</v>
      </c>
      <c r="Q89" s="14" t="str">
        <f>IF(G89+H89+I89+J89+K89+L89+M89+N89=24,"ok","hiba")</f>
        <v>ok</v>
      </c>
      <c r="R89" s="15">
        <f>(O89-G89)/240*100</f>
        <v>69.583333333333329</v>
      </c>
    </row>
    <row r="90" spans="1:18">
      <c r="A90" s="10">
        <v>2</v>
      </c>
      <c r="B90" s="17" t="s">
        <v>114</v>
      </c>
      <c r="C90" s="17" t="s">
        <v>11</v>
      </c>
      <c r="D90" s="17" t="s">
        <v>12</v>
      </c>
      <c r="E90" s="17" t="s">
        <v>113</v>
      </c>
      <c r="F90" s="17" t="s">
        <v>70</v>
      </c>
      <c r="G90" s="11">
        <v>0</v>
      </c>
      <c r="H90" s="11">
        <v>0</v>
      </c>
      <c r="I90" s="11">
        <v>5</v>
      </c>
      <c r="J90" s="11">
        <v>11</v>
      </c>
      <c r="K90" s="11">
        <v>1</v>
      </c>
      <c r="L90" s="11">
        <v>0</v>
      </c>
      <c r="M90" s="11">
        <v>2</v>
      </c>
      <c r="N90" s="11">
        <v>5</v>
      </c>
      <c r="O90" s="12">
        <f>G90*11+H90*10+I90*8+J90*5+K90*4+L90*2+M90</f>
        <v>101</v>
      </c>
      <c r="P90" s="13">
        <f>O90/264</f>
        <v>0.38257575757575757</v>
      </c>
      <c r="Q90" s="14" t="str">
        <f>IF(G90+H90+I90+J90+K90+L90+M90+N90=24,"ok","hiba")</f>
        <v>ok</v>
      </c>
      <c r="R90" s="15">
        <f>(O90-G90)/240*100</f>
        <v>42.083333333333336</v>
      </c>
    </row>
    <row r="91" spans="1:18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2"/>
      <c r="P91" s="13"/>
      <c r="Q91" s="14"/>
      <c r="R91" s="15"/>
    </row>
    <row r="92" spans="1:18">
      <c r="A92" s="10">
        <v>1</v>
      </c>
      <c r="B92" s="23" t="s">
        <v>115</v>
      </c>
      <c r="C92" s="23" t="s">
        <v>68</v>
      </c>
      <c r="D92" s="23" t="s">
        <v>69</v>
      </c>
      <c r="E92" s="23" t="s">
        <v>92</v>
      </c>
      <c r="F92" s="23" t="s">
        <v>70</v>
      </c>
      <c r="G92" s="11">
        <v>3</v>
      </c>
      <c r="H92" s="11">
        <v>8</v>
      </c>
      <c r="I92" s="11">
        <v>10</v>
      </c>
      <c r="J92" s="11">
        <v>3</v>
      </c>
      <c r="K92" s="11">
        <v>0</v>
      </c>
      <c r="L92" s="11">
        <v>0</v>
      </c>
      <c r="M92" s="11">
        <v>0</v>
      </c>
      <c r="N92" s="11">
        <v>0</v>
      </c>
      <c r="O92" s="12">
        <f>G92*11+H92*10+I92*8+J92*5+K92*4+L92*2+M92</f>
        <v>208</v>
      </c>
      <c r="P92" s="13">
        <f>O92/264</f>
        <v>0.78787878787878785</v>
      </c>
      <c r="Q92" s="14" t="str">
        <f>IF(G92+H92+I92+J92+K92+L92+M92+N92=24,"ok","hiba")</f>
        <v>ok</v>
      </c>
      <c r="R92" s="15">
        <f>(O92-G92)/240*100</f>
        <v>85.416666666666657</v>
      </c>
    </row>
    <row r="93" spans="1:18">
      <c r="A93" s="10">
        <v>2</v>
      </c>
      <c r="B93" s="11" t="s">
        <v>116</v>
      </c>
      <c r="C93" s="11" t="s">
        <v>68</v>
      </c>
      <c r="D93" s="11" t="s">
        <v>69</v>
      </c>
      <c r="E93" s="11" t="s">
        <v>92</v>
      </c>
      <c r="F93" s="11" t="s">
        <v>58</v>
      </c>
      <c r="G93" s="11">
        <v>6</v>
      </c>
      <c r="H93" s="11">
        <v>5</v>
      </c>
      <c r="I93" s="11">
        <v>9</v>
      </c>
      <c r="J93" s="11">
        <v>2</v>
      </c>
      <c r="K93" s="11">
        <v>0</v>
      </c>
      <c r="L93" s="11">
        <v>1</v>
      </c>
      <c r="M93" s="11">
        <v>1</v>
      </c>
      <c r="N93" s="11">
        <v>0</v>
      </c>
      <c r="O93" s="12">
        <f>G93*11+H93*10+I93*8+J93*5+K93*4+L93*2+M93</f>
        <v>201</v>
      </c>
      <c r="P93" s="13">
        <f>O93/264</f>
        <v>0.76136363636363635</v>
      </c>
      <c r="Q93" s="14" t="str">
        <f>IF(G93+H93+I93+J93+K93+L93+M93+N93=24,"ok","hiba")</f>
        <v>ok</v>
      </c>
      <c r="R93" s="15">
        <f>(O93-G93)/240*100</f>
        <v>81.25</v>
      </c>
    </row>
    <row r="94" spans="1:18">
      <c r="A94" s="10">
        <v>3</v>
      </c>
      <c r="B94" s="11" t="s">
        <v>117</v>
      </c>
      <c r="C94" s="11" t="s">
        <v>68</v>
      </c>
      <c r="D94" s="11" t="s">
        <v>69</v>
      </c>
      <c r="E94" s="11" t="s">
        <v>92</v>
      </c>
      <c r="F94" s="11" t="s">
        <v>37</v>
      </c>
      <c r="G94" s="11">
        <v>3</v>
      </c>
      <c r="H94" s="11">
        <v>4</v>
      </c>
      <c r="I94" s="11">
        <v>8</v>
      </c>
      <c r="J94" s="11">
        <v>9</v>
      </c>
      <c r="K94" s="11">
        <v>0</v>
      </c>
      <c r="L94" s="11">
        <v>0</v>
      </c>
      <c r="M94" s="11">
        <v>0</v>
      </c>
      <c r="N94" s="11">
        <v>0</v>
      </c>
      <c r="O94" s="12">
        <f>G94*11+H94*10+I94*8+J94*5+K94*4+L94*2+M94</f>
        <v>182</v>
      </c>
      <c r="P94" s="13">
        <f>O94/264</f>
        <v>0.68939393939393945</v>
      </c>
      <c r="Q94" s="14" t="str">
        <f>IF(G94+H94+I94+J94+K94+L94+M94+N94=24,"ok","hiba")</f>
        <v>ok</v>
      </c>
      <c r="R94" s="15">
        <f>(O94-G94)/240*100</f>
        <v>74.583333333333329</v>
      </c>
    </row>
    <row r="95" spans="1:18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2"/>
      <c r="P95" s="13"/>
      <c r="Q95" s="14"/>
      <c r="R95" s="15"/>
    </row>
    <row r="96" spans="1:18">
      <c r="A96" s="10">
        <v>1</v>
      </c>
      <c r="B96" s="11" t="s">
        <v>118</v>
      </c>
      <c r="C96" s="11" t="s">
        <v>68</v>
      </c>
      <c r="D96" s="11" t="s">
        <v>79</v>
      </c>
      <c r="E96" s="11" t="s">
        <v>92</v>
      </c>
      <c r="F96" s="11" t="s">
        <v>70</v>
      </c>
      <c r="G96" s="11">
        <v>1</v>
      </c>
      <c r="H96" s="11">
        <v>3</v>
      </c>
      <c r="I96" s="11">
        <v>10</v>
      </c>
      <c r="J96" s="11">
        <v>9</v>
      </c>
      <c r="K96" s="11">
        <v>0</v>
      </c>
      <c r="L96" s="11">
        <v>0</v>
      </c>
      <c r="M96" s="11">
        <v>1</v>
      </c>
      <c r="N96" s="11">
        <v>0</v>
      </c>
      <c r="O96" s="12">
        <f>G96*11+H96*10+I96*8+J96*5+K96*4+L96*2+M96</f>
        <v>167</v>
      </c>
      <c r="P96" s="13">
        <f>O96/264</f>
        <v>0.63257575757575757</v>
      </c>
      <c r="Q96" s="14" t="str">
        <f>IF(G96+H96+I96+J96+K96+L96+M96+N96=24,"ok","hiba")</f>
        <v>ok</v>
      </c>
      <c r="R96" s="15">
        <f>(O96-G96)/240*100</f>
        <v>69.166666666666671</v>
      </c>
    </row>
    <row r="97" spans="1:18">
      <c r="A97" s="10">
        <v>2</v>
      </c>
      <c r="B97" s="11" t="s">
        <v>119</v>
      </c>
      <c r="C97" s="11" t="s">
        <v>68</v>
      </c>
      <c r="D97" s="11" t="s">
        <v>79</v>
      </c>
      <c r="E97" s="11" t="s">
        <v>92</v>
      </c>
      <c r="F97" s="11" t="s">
        <v>58</v>
      </c>
      <c r="G97" s="11">
        <v>0</v>
      </c>
      <c r="H97" s="11">
        <v>2</v>
      </c>
      <c r="I97" s="11">
        <v>7</v>
      </c>
      <c r="J97" s="11">
        <v>14</v>
      </c>
      <c r="K97" s="11">
        <v>0</v>
      </c>
      <c r="L97" s="11">
        <v>0</v>
      </c>
      <c r="M97" s="11">
        <v>1</v>
      </c>
      <c r="N97" s="11">
        <v>0</v>
      </c>
      <c r="O97" s="12">
        <f>G97*11+H97*10+I97*8+J97*5+K97*4+L97*2+M97</f>
        <v>147</v>
      </c>
      <c r="P97" s="13">
        <f>O97/264</f>
        <v>0.55681818181818177</v>
      </c>
      <c r="Q97" s="14" t="str">
        <f>IF(G97+H97+I97+J97+K97+L97+M97+N97=24,"ok","hiba")</f>
        <v>ok</v>
      </c>
      <c r="R97" s="15">
        <f>(O97-G97)/240*100</f>
        <v>61.250000000000007</v>
      </c>
    </row>
    <row r="98" spans="1:18">
      <c r="A98" s="10">
        <v>3</v>
      </c>
      <c r="B98" s="17" t="s">
        <v>120</v>
      </c>
      <c r="C98" s="17" t="s">
        <v>68</v>
      </c>
      <c r="D98" s="17" t="s">
        <v>79</v>
      </c>
      <c r="E98" s="17" t="s">
        <v>92</v>
      </c>
      <c r="F98" s="17" t="s">
        <v>35</v>
      </c>
      <c r="G98" s="11">
        <v>0</v>
      </c>
      <c r="H98" s="11">
        <v>1</v>
      </c>
      <c r="I98" s="11">
        <v>6</v>
      </c>
      <c r="J98" s="11">
        <v>10</v>
      </c>
      <c r="K98" s="11">
        <v>0</v>
      </c>
      <c r="L98" s="11">
        <v>2</v>
      </c>
      <c r="M98" s="11">
        <v>4</v>
      </c>
      <c r="N98" s="11">
        <v>1</v>
      </c>
      <c r="O98" s="12">
        <f>G98*11+H98*10+I98*8+J98*5+K98*4+L98*2+M98</f>
        <v>116</v>
      </c>
      <c r="P98" s="13">
        <f>O98/264</f>
        <v>0.43939393939393939</v>
      </c>
      <c r="Q98" s="14" t="str">
        <f>IF(G98+H98+I98+J98+K98+L98+M98+N98=24,"ok","hiba")</f>
        <v>ok</v>
      </c>
      <c r="R98" s="15">
        <f>(O98-G98)/240*100</f>
        <v>48.333333333333336</v>
      </c>
    </row>
    <row r="99" spans="1:18">
      <c r="A99" s="10">
        <v>4</v>
      </c>
      <c r="B99" s="11" t="s">
        <v>121</v>
      </c>
      <c r="C99" s="11" t="s">
        <v>68</v>
      </c>
      <c r="D99" s="11" t="s">
        <v>79</v>
      </c>
      <c r="E99" s="11" t="s">
        <v>92</v>
      </c>
      <c r="F99" s="11" t="s">
        <v>58</v>
      </c>
      <c r="G99" s="11">
        <v>1</v>
      </c>
      <c r="H99" s="11">
        <v>3</v>
      </c>
      <c r="I99" s="11">
        <v>3</v>
      </c>
      <c r="J99" s="11">
        <v>8</v>
      </c>
      <c r="K99" s="11">
        <v>0</v>
      </c>
      <c r="L99" s="11">
        <v>1</v>
      </c>
      <c r="M99" s="11">
        <v>4</v>
      </c>
      <c r="N99" s="11">
        <v>4</v>
      </c>
      <c r="O99" s="12">
        <f>G99*11+H99*10+I99*8+J99*5+K99*4+L99*2+M99</f>
        <v>111</v>
      </c>
      <c r="P99" s="13">
        <f>O99/264</f>
        <v>0.42045454545454547</v>
      </c>
      <c r="Q99" s="14" t="str">
        <f>IF(G99+H99+I99+J99+K99+L99+M99+N99=24,"ok","hiba")</f>
        <v>ok</v>
      </c>
      <c r="R99" s="15">
        <f>(O99-G99)/240*100</f>
        <v>45.833333333333329</v>
      </c>
    </row>
    <row r="100" spans="1:18">
      <c r="O100" s="20"/>
    </row>
    <row r="101" spans="1:18">
      <c r="A101" s="10">
        <v>1</v>
      </c>
      <c r="B101" s="11" t="s">
        <v>122</v>
      </c>
      <c r="C101" s="11" t="s">
        <v>68</v>
      </c>
      <c r="D101" s="11" t="s">
        <v>83</v>
      </c>
      <c r="E101" s="11" t="s">
        <v>92</v>
      </c>
      <c r="F101" s="11" t="s">
        <v>58</v>
      </c>
      <c r="G101" s="11">
        <v>2</v>
      </c>
      <c r="H101" s="11">
        <v>6</v>
      </c>
      <c r="I101" s="11">
        <v>9</v>
      </c>
      <c r="J101" s="11">
        <v>6</v>
      </c>
      <c r="K101" s="11">
        <v>0</v>
      </c>
      <c r="L101" s="11">
        <v>0</v>
      </c>
      <c r="M101" s="11">
        <v>1</v>
      </c>
      <c r="N101" s="11">
        <v>0</v>
      </c>
      <c r="O101" s="12">
        <f t="shared" ref="O101:O106" si="20">G101*11+H101*10+I101*8+J101*5+K101*4+L101*2+M101</f>
        <v>185</v>
      </c>
      <c r="P101" s="13">
        <f t="shared" ref="P101:P106" si="21">O101/264</f>
        <v>0.7007575757575758</v>
      </c>
      <c r="Q101" s="14" t="str">
        <f t="shared" ref="Q101:Q106" si="22">IF(G101+H101+I101+J101+K101+L101+M101+N101=24,"ok","hiba")</f>
        <v>ok</v>
      </c>
      <c r="R101" s="15">
        <f t="shared" ref="R101:R106" si="23">(O101-G101)/240*100</f>
        <v>76.25</v>
      </c>
    </row>
    <row r="102" spans="1:18">
      <c r="A102" s="10">
        <v>2</v>
      </c>
      <c r="B102" s="17" t="s">
        <v>123</v>
      </c>
      <c r="C102" s="17" t="s">
        <v>68</v>
      </c>
      <c r="D102" s="17" t="s">
        <v>83</v>
      </c>
      <c r="E102" s="17" t="s">
        <v>92</v>
      </c>
      <c r="F102" s="17" t="s">
        <v>35</v>
      </c>
      <c r="G102" s="11">
        <v>0</v>
      </c>
      <c r="H102" s="11">
        <v>2</v>
      </c>
      <c r="I102" s="11">
        <v>8</v>
      </c>
      <c r="J102" s="11">
        <v>7</v>
      </c>
      <c r="K102" s="11">
        <v>2</v>
      </c>
      <c r="L102" s="11">
        <v>1</v>
      </c>
      <c r="M102" s="11">
        <v>4</v>
      </c>
      <c r="N102" s="11">
        <v>0</v>
      </c>
      <c r="O102" s="12">
        <f t="shared" si="20"/>
        <v>133</v>
      </c>
      <c r="P102" s="13">
        <f t="shared" si="21"/>
        <v>0.50378787878787878</v>
      </c>
      <c r="Q102" s="14" t="str">
        <f t="shared" si="22"/>
        <v>ok</v>
      </c>
      <c r="R102" s="15">
        <f t="shared" si="23"/>
        <v>55.416666666666671</v>
      </c>
    </row>
    <row r="103" spans="1:18">
      <c r="A103" s="10">
        <v>3</v>
      </c>
      <c r="B103" s="11" t="s">
        <v>124</v>
      </c>
      <c r="C103" s="11" t="s">
        <v>68</v>
      </c>
      <c r="D103" s="11" t="s">
        <v>83</v>
      </c>
      <c r="E103" s="11" t="s">
        <v>92</v>
      </c>
      <c r="F103" s="11" t="s">
        <v>37</v>
      </c>
      <c r="G103" s="11">
        <v>0</v>
      </c>
      <c r="H103" s="11">
        <v>2</v>
      </c>
      <c r="I103" s="11">
        <v>7</v>
      </c>
      <c r="J103" s="11">
        <v>8</v>
      </c>
      <c r="K103" s="11">
        <v>1</v>
      </c>
      <c r="L103" s="11">
        <v>0</v>
      </c>
      <c r="M103" s="11">
        <v>2</v>
      </c>
      <c r="N103" s="11">
        <v>4</v>
      </c>
      <c r="O103" s="12">
        <f t="shared" si="20"/>
        <v>122</v>
      </c>
      <c r="P103" s="13">
        <f t="shared" si="21"/>
        <v>0.4621212121212121</v>
      </c>
      <c r="Q103" s="14" t="str">
        <f t="shared" si="22"/>
        <v>ok</v>
      </c>
      <c r="R103" s="15">
        <f t="shared" si="23"/>
        <v>50.833333333333329</v>
      </c>
    </row>
    <row r="104" spans="1:18">
      <c r="A104" s="10">
        <v>4</v>
      </c>
      <c r="B104" s="11" t="s">
        <v>125</v>
      </c>
      <c r="C104" s="11" t="s">
        <v>68</v>
      </c>
      <c r="D104" s="11" t="s">
        <v>83</v>
      </c>
      <c r="E104" s="11" t="s">
        <v>92</v>
      </c>
      <c r="F104" s="11" t="s">
        <v>19</v>
      </c>
      <c r="G104" s="11">
        <v>1</v>
      </c>
      <c r="H104" s="11">
        <v>1</v>
      </c>
      <c r="I104" s="11">
        <v>6</v>
      </c>
      <c r="J104" s="11">
        <v>8</v>
      </c>
      <c r="K104" s="11">
        <v>1</v>
      </c>
      <c r="L104" s="11">
        <v>1</v>
      </c>
      <c r="M104" s="11">
        <v>3</v>
      </c>
      <c r="N104" s="11">
        <v>3</v>
      </c>
      <c r="O104" s="12">
        <f t="shared" si="20"/>
        <v>118</v>
      </c>
      <c r="P104" s="13">
        <f t="shared" si="21"/>
        <v>0.44696969696969696</v>
      </c>
      <c r="Q104" s="14" t="str">
        <f t="shared" si="22"/>
        <v>ok</v>
      </c>
      <c r="R104" s="15">
        <f t="shared" si="23"/>
        <v>48.75</v>
      </c>
    </row>
    <row r="105" spans="1:18">
      <c r="A105" s="10">
        <v>5</v>
      </c>
      <c r="B105" s="11" t="s">
        <v>126</v>
      </c>
      <c r="C105" s="11" t="s">
        <v>68</v>
      </c>
      <c r="D105" s="11" t="s">
        <v>83</v>
      </c>
      <c r="E105" s="11" t="s">
        <v>92</v>
      </c>
      <c r="F105" s="11" t="s">
        <v>58</v>
      </c>
      <c r="G105" s="11">
        <v>0</v>
      </c>
      <c r="H105" s="11">
        <v>1</v>
      </c>
      <c r="I105" s="11">
        <v>4</v>
      </c>
      <c r="J105" s="11">
        <v>12</v>
      </c>
      <c r="K105" s="11">
        <v>1</v>
      </c>
      <c r="L105" s="11">
        <v>5</v>
      </c>
      <c r="M105" s="11">
        <v>0</v>
      </c>
      <c r="N105" s="11">
        <v>1</v>
      </c>
      <c r="O105" s="12">
        <f t="shared" si="20"/>
        <v>116</v>
      </c>
      <c r="P105" s="13">
        <f t="shared" si="21"/>
        <v>0.43939393939393939</v>
      </c>
      <c r="Q105" s="14" t="str">
        <f t="shared" si="22"/>
        <v>ok</v>
      </c>
      <c r="R105" s="15">
        <f t="shared" si="23"/>
        <v>48.333333333333336</v>
      </c>
    </row>
    <row r="106" spans="1:18">
      <c r="A106" s="10">
        <v>6</v>
      </c>
      <c r="B106" s="17" t="s">
        <v>127</v>
      </c>
      <c r="C106" s="17" t="s">
        <v>68</v>
      </c>
      <c r="D106" s="17" t="s">
        <v>83</v>
      </c>
      <c r="E106" s="17" t="s">
        <v>92</v>
      </c>
      <c r="F106" s="17" t="s">
        <v>45</v>
      </c>
      <c r="G106" s="11">
        <v>0</v>
      </c>
      <c r="H106" s="11">
        <v>1</v>
      </c>
      <c r="I106" s="11">
        <v>3</v>
      </c>
      <c r="J106" s="11">
        <v>13</v>
      </c>
      <c r="K106" s="11">
        <v>0</v>
      </c>
      <c r="L106" s="11">
        <v>0</v>
      </c>
      <c r="M106" s="11">
        <v>4</v>
      </c>
      <c r="N106" s="11">
        <v>3</v>
      </c>
      <c r="O106" s="12">
        <f t="shared" si="20"/>
        <v>103</v>
      </c>
      <c r="P106" s="13">
        <f t="shared" si="21"/>
        <v>0.39015151515151514</v>
      </c>
      <c r="Q106" s="14" t="str">
        <f t="shared" si="22"/>
        <v>ok</v>
      </c>
      <c r="R106" s="15">
        <f t="shared" si="23"/>
        <v>42.916666666666664</v>
      </c>
    </row>
    <row r="107" spans="1:18">
      <c r="O107" s="20"/>
    </row>
    <row r="108" spans="1:18">
      <c r="A108" s="10">
        <v>1</v>
      </c>
      <c r="B108" s="11" t="s">
        <v>128</v>
      </c>
      <c r="C108" s="11" t="s">
        <v>87</v>
      </c>
      <c r="D108" s="11" t="s">
        <v>69</v>
      </c>
      <c r="E108" s="11" t="s">
        <v>92</v>
      </c>
      <c r="F108" s="11" t="s">
        <v>70</v>
      </c>
      <c r="G108" s="11">
        <v>5</v>
      </c>
      <c r="H108" s="11">
        <v>8</v>
      </c>
      <c r="I108" s="11">
        <v>8</v>
      </c>
      <c r="J108" s="11">
        <v>3</v>
      </c>
      <c r="K108" s="11">
        <v>0</v>
      </c>
      <c r="L108" s="11">
        <v>0</v>
      </c>
      <c r="M108" s="11">
        <v>0</v>
      </c>
      <c r="N108" s="11">
        <v>0</v>
      </c>
      <c r="O108" s="12">
        <f>G108*11+H108*10+I108*8+J108*5+K108*4+L108*2+M108</f>
        <v>214</v>
      </c>
      <c r="P108" s="13">
        <f>O108/264</f>
        <v>0.81060606060606055</v>
      </c>
      <c r="Q108" s="14" t="str">
        <f>IF(G108+H108+I108+J108+K108+L108+M108+N108=24,"ok","hiba")</f>
        <v>ok</v>
      </c>
      <c r="R108" s="15">
        <f>(O108-G108)/240*100</f>
        <v>87.083333333333329</v>
      </c>
    </row>
    <row r="109" spans="1:18">
      <c r="A109" s="10">
        <v>2</v>
      </c>
      <c r="B109" s="11" t="s">
        <v>129</v>
      </c>
      <c r="C109" s="11" t="s">
        <v>87</v>
      </c>
      <c r="D109" s="11" t="s">
        <v>69</v>
      </c>
      <c r="E109" s="11" t="s">
        <v>92</v>
      </c>
      <c r="F109" s="11" t="s">
        <v>37</v>
      </c>
      <c r="G109" s="11">
        <v>1</v>
      </c>
      <c r="H109" s="11">
        <v>0</v>
      </c>
      <c r="I109" s="11">
        <v>12</v>
      </c>
      <c r="J109" s="11">
        <v>9</v>
      </c>
      <c r="K109" s="11">
        <v>0</v>
      </c>
      <c r="L109" s="11">
        <v>1</v>
      </c>
      <c r="M109" s="11">
        <v>1</v>
      </c>
      <c r="N109" s="11">
        <v>0</v>
      </c>
      <c r="O109" s="12">
        <f>G109*11+H109*10+I109*8+J109*5+K109*4+L109*2+M109</f>
        <v>155</v>
      </c>
      <c r="P109" s="13">
        <f>O109/264</f>
        <v>0.58712121212121215</v>
      </c>
      <c r="Q109" s="14" t="str">
        <f>IF(G109+H109+I109+J109+K109+L109+M109+N109=24,"ok","hiba")</f>
        <v>ok</v>
      </c>
      <c r="R109" s="15">
        <f>(O109-G109)/240*100</f>
        <v>64.166666666666671</v>
      </c>
    </row>
    <row r="110" spans="1:18">
      <c r="A110" s="10">
        <v>3</v>
      </c>
      <c r="B110" s="11" t="s">
        <v>130</v>
      </c>
      <c r="C110" s="11" t="s">
        <v>87</v>
      </c>
      <c r="D110" s="11" t="s">
        <v>69</v>
      </c>
      <c r="E110" s="11" t="s">
        <v>92</v>
      </c>
      <c r="F110" s="11" t="s">
        <v>58</v>
      </c>
      <c r="G110" s="11">
        <v>1</v>
      </c>
      <c r="H110" s="11">
        <v>3</v>
      </c>
      <c r="I110" s="11">
        <v>4</v>
      </c>
      <c r="J110" s="11">
        <v>13</v>
      </c>
      <c r="K110" s="11">
        <v>0</v>
      </c>
      <c r="L110" s="11">
        <v>1</v>
      </c>
      <c r="M110" s="11">
        <v>2</v>
      </c>
      <c r="N110" s="11">
        <v>0</v>
      </c>
      <c r="O110" s="12">
        <f>G110*11+H110*10+I110*8+J110*5+K110*4+L110*2+M110</f>
        <v>142</v>
      </c>
      <c r="P110" s="13">
        <f>O110/264</f>
        <v>0.53787878787878785</v>
      </c>
      <c r="Q110" s="14" t="str">
        <f>IF(G110+H110+I110+J110+K110+L110+M110+N110=24,"ok","hiba")</f>
        <v>ok</v>
      </c>
      <c r="R110" s="15">
        <f>(O110-G110)/240*100</f>
        <v>58.75</v>
      </c>
    </row>
    <row r="111" spans="1:18">
      <c r="O111" s="20"/>
    </row>
    <row r="112" spans="1:18">
      <c r="A112" s="10">
        <v>1</v>
      </c>
      <c r="B112" s="11" t="s">
        <v>131</v>
      </c>
      <c r="C112" s="11" t="s">
        <v>87</v>
      </c>
      <c r="D112" s="11" t="s">
        <v>83</v>
      </c>
      <c r="E112" s="11" t="s">
        <v>92</v>
      </c>
      <c r="F112" s="11" t="s">
        <v>70</v>
      </c>
      <c r="G112" s="11">
        <v>2</v>
      </c>
      <c r="H112" s="11">
        <v>3</v>
      </c>
      <c r="I112" s="11">
        <v>3</v>
      </c>
      <c r="J112" s="11">
        <v>7</v>
      </c>
      <c r="K112" s="11">
        <v>0</v>
      </c>
      <c r="L112" s="11">
        <v>2</v>
      </c>
      <c r="M112" s="11">
        <v>5</v>
      </c>
      <c r="N112" s="11">
        <v>2</v>
      </c>
      <c r="O112" s="12">
        <f>G112*11+H112*10+I112*8+J112*5+K112*4+L112*2+M112</f>
        <v>120</v>
      </c>
      <c r="P112" s="13">
        <f>O112/264</f>
        <v>0.45454545454545453</v>
      </c>
      <c r="Q112" s="14" t="str">
        <f>IF(G112+H112+I112+J112+K112+L112+M112+N112=24,"ok","hiba")</f>
        <v>ok</v>
      </c>
      <c r="R112" s="15">
        <f>(O112-G112)/240*100</f>
        <v>49.166666666666664</v>
      </c>
    </row>
    <row r="113" spans="1:18">
      <c r="A113" s="10">
        <v>2</v>
      </c>
      <c r="B113" s="11" t="s">
        <v>132</v>
      </c>
      <c r="C113" s="11" t="s">
        <v>87</v>
      </c>
      <c r="D113" s="11" t="s">
        <v>83</v>
      </c>
      <c r="E113" s="11" t="s">
        <v>92</v>
      </c>
      <c r="F113" s="11" t="s">
        <v>58</v>
      </c>
      <c r="G113" s="11">
        <v>0</v>
      </c>
      <c r="H113" s="11">
        <v>2</v>
      </c>
      <c r="I113" s="11">
        <v>3</v>
      </c>
      <c r="J113" s="11">
        <v>12</v>
      </c>
      <c r="K113" s="11">
        <v>0</v>
      </c>
      <c r="L113" s="11">
        <v>3</v>
      </c>
      <c r="M113" s="11">
        <v>3</v>
      </c>
      <c r="N113" s="11">
        <v>1</v>
      </c>
      <c r="O113" s="12">
        <f>G113*11+H113*10+I113*8+J113*5+K113*4+L113*2+M113</f>
        <v>113</v>
      </c>
      <c r="P113" s="13">
        <f>O113/264</f>
        <v>0.42803030303030304</v>
      </c>
      <c r="Q113" s="14" t="str">
        <f>IF(G113+H113+I113+J113+K113+L113+M113+N113=24,"ok","hiba")</f>
        <v>ok</v>
      </c>
      <c r="R113" s="15">
        <f>(O113-G113)/240*100</f>
        <v>47.083333333333336</v>
      </c>
    </row>
    <row r="114" spans="1:18">
      <c r="A114" s="10">
        <v>3</v>
      </c>
      <c r="B114" s="11" t="s">
        <v>133</v>
      </c>
      <c r="C114" s="11" t="s">
        <v>87</v>
      </c>
      <c r="D114" s="11" t="s">
        <v>83</v>
      </c>
      <c r="E114" s="11" t="s">
        <v>92</v>
      </c>
      <c r="F114" s="11" t="s">
        <v>35</v>
      </c>
      <c r="G114" s="11">
        <v>0</v>
      </c>
      <c r="H114" s="11">
        <v>0</v>
      </c>
      <c r="I114" s="11">
        <v>4</v>
      </c>
      <c r="J114" s="11">
        <v>11</v>
      </c>
      <c r="K114" s="11">
        <v>0</v>
      </c>
      <c r="L114" s="11">
        <v>0</v>
      </c>
      <c r="M114" s="11">
        <v>5</v>
      </c>
      <c r="N114" s="11">
        <v>4</v>
      </c>
      <c r="O114" s="12">
        <f>G114*11+H114*10+I114*8+J114*5+K114*4+L114*2+M114</f>
        <v>92</v>
      </c>
      <c r="P114" s="13">
        <f>O114/264</f>
        <v>0.34848484848484851</v>
      </c>
      <c r="Q114" s="14" t="str">
        <f>IF(G114+H114+I114+J114+K114+L114+M114+N114=24,"ok","hiba")</f>
        <v>ok</v>
      </c>
      <c r="R114" s="15">
        <f>(O114-G114)/240*100</f>
        <v>38.333333333333336</v>
      </c>
    </row>
    <row r="115" spans="1:18">
      <c r="O115" s="20"/>
    </row>
    <row r="116" spans="1:18">
      <c r="A116" s="10">
        <v>1</v>
      </c>
      <c r="B116" s="11" t="s">
        <v>134</v>
      </c>
      <c r="C116" s="11" t="s">
        <v>135</v>
      </c>
      <c r="D116" s="11" t="s">
        <v>12</v>
      </c>
      <c r="E116" s="11" t="s">
        <v>92</v>
      </c>
      <c r="F116" s="11" t="s">
        <v>70</v>
      </c>
      <c r="G116" s="11">
        <v>0</v>
      </c>
      <c r="H116" s="11">
        <v>4</v>
      </c>
      <c r="I116" s="11">
        <v>13</v>
      </c>
      <c r="J116" s="11">
        <v>7</v>
      </c>
      <c r="K116" s="11">
        <v>0</v>
      </c>
      <c r="L116" s="11">
        <v>0</v>
      </c>
      <c r="M116" s="11">
        <v>0</v>
      </c>
      <c r="N116" s="11">
        <v>0</v>
      </c>
      <c r="O116" s="12">
        <f t="shared" ref="O116:O122" si="24">G116*11+H116*10+I116*8+J116*5+K116*4+L116*2+M116</f>
        <v>179</v>
      </c>
      <c r="P116" s="13">
        <f t="shared" ref="P116:P122" si="25">O116/264</f>
        <v>0.67803030303030298</v>
      </c>
      <c r="Q116" s="14" t="str">
        <f t="shared" ref="Q116:Q122" si="26">IF(G116+H116+I116+J116+K116+L116+M116+N116=24,"ok","hiba")</f>
        <v>ok</v>
      </c>
      <c r="R116" s="15">
        <f t="shared" ref="R116:R122" si="27">(O116-G116)/240*100</f>
        <v>74.583333333333329</v>
      </c>
    </row>
    <row r="117" spans="1:18">
      <c r="A117" s="10">
        <v>2</v>
      </c>
      <c r="B117" s="11" t="s">
        <v>136</v>
      </c>
      <c r="C117" s="11" t="s">
        <v>135</v>
      </c>
      <c r="D117" s="11" t="s">
        <v>12</v>
      </c>
      <c r="E117" s="11" t="s">
        <v>92</v>
      </c>
      <c r="F117" s="11" t="s">
        <v>58</v>
      </c>
      <c r="G117" s="11">
        <v>0</v>
      </c>
      <c r="H117" s="11">
        <v>1</v>
      </c>
      <c r="I117" s="11">
        <v>9</v>
      </c>
      <c r="J117" s="11">
        <v>11</v>
      </c>
      <c r="K117" s="11">
        <v>0</v>
      </c>
      <c r="L117" s="11">
        <v>1</v>
      </c>
      <c r="M117" s="11">
        <v>2</v>
      </c>
      <c r="N117" s="11">
        <v>0</v>
      </c>
      <c r="O117" s="12">
        <f t="shared" si="24"/>
        <v>141</v>
      </c>
      <c r="P117" s="13">
        <f t="shared" si="25"/>
        <v>0.53409090909090906</v>
      </c>
      <c r="Q117" s="14" t="str">
        <f t="shared" si="26"/>
        <v>ok</v>
      </c>
      <c r="R117" s="15">
        <f t="shared" si="27"/>
        <v>58.75</v>
      </c>
    </row>
    <row r="118" spans="1:18">
      <c r="A118" s="10">
        <v>3</v>
      </c>
      <c r="B118" s="11" t="s">
        <v>137</v>
      </c>
      <c r="C118" s="11" t="s">
        <v>135</v>
      </c>
      <c r="D118" s="11" t="s">
        <v>12</v>
      </c>
      <c r="E118" s="11" t="s">
        <v>92</v>
      </c>
      <c r="F118" s="11" t="s">
        <v>37</v>
      </c>
      <c r="G118" s="11">
        <v>0</v>
      </c>
      <c r="H118" s="11">
        <v>0</v>
      </c>
      <c r="I118" s="11">
        <v>7</v>
      </c>
      <c r="J118" s="11">
        <v>15</v>
      </c>
      <c r="K118" s="11">
        <v>0</v>
      </c>
      <c r="L118" s="11">
        <v>0</v>
      </c>
      <c r="M118" s="11">
        <v>2</v>
      </c>
      <c r="N118" s="11">
        <v>0</v>
      </c>
      <c r="O118" s="12">
        <f t="shared" si="24"/>
        <v>133</v>
      </c>
      <c r="P118" s="13">
        <f t="shared" si="25"/>
        <v>0.50378787878787878</v>
      </c>
      <c r="Q118" s="14" t="str">
        <f t="shared" si="26"/>
        <v>ok</v>
      </c>
      <c r="R118" s="15">
        <f t="shared" si="27"/>
        <v>55.416666666666671</v>
      </c>
    </row>
    <row r="119" spans="1:18">
      <c r="A119" s="10">
        <v>4</v>
      </c>
      <c r="B119" s="11" t="s">
        <v>138</v>
      </c>
      <c r="C119" s="11" t="s">
        <v>135</v>
      </c>
      <c r="D119" s="11" t="s">
        <v>12</v>
      </c>
      <c r="E119" s="11" t="s">
        <v>92</v>
      </c>
      <c r="F119" s="11" t="s">
        <v>58</v>
      </c>
      <c r="G119" s="11">
        <v>0</v>
      </c>
      <c r="H119" s="11">
        <v>4</v>
      </c>
      <c r="I119" s="11">
        <v>2</v>
      </c>
      <c r="J119" s="11">
        <v>8</v>
      </c>
      <c r="K119" s="11">
        <v>0</v>
      </c>
      <c r="L119" s="11">
        <v>1</v>
      </c>
      <c r="M119" s="11">
        <v>8</v>
      </c>
      <c r="N119" s="11">
        <v>1</v>
      </c>
      <c r="O119" s="12">
        <f t="shared" si="24"/>
        <v>106</v>
      </c>
      <c r="P119" s="13">
        <f t="shared" si="25"/>
        <v>0.40151515151515149</v>
      </c>
      <c r="Q119" s="14" t="str">
        <f t="shared" si="26"/>
        <v>ok</v>
      </c>
      <c r="R119" s="15">
        <f t="shared" si="27"/>
        <v>44.166666666666664</v>
      </c>
    </row>
    <row r="120" spans="1:18">
      <c r="A120" s="10">
        <v>5</v>
      </c>
      <c r="B120" s="11" t="s">
        <v>139</v>
      </c>
      <c r="C120" s="11" t="s">
        <v>135</v>
      </c>
      <c r="D120" s="11" t="s">
        <v>12</v>
      </c>
      <c r="E120" s="11" t="s">
        <v>92</v>
      </c>
      <c r="F120" s="11"/>
      <c r="G120" s="11">
        <v>0</v>
      </c>
      <c r="H120" s="11">
        <v>2</v>
      </c>
      <c r="I120" s="11">
        <v>3</v>
      </c>
      <c r="J120" s="11">
        <v>9</v>
      </c>
      <c r="K120" s="11">
        <v>0</v>
      </c>
      <c r="L120" s="11">
        <v>0</v>
      </c>
      <c r="M120" s="11">
        <v>5</v>
      </c>
      <c r="N120" s="11">
        <v>5</v>
      </c>
      <c r="O120" s="12">
        <f t="shared" si="24"/>
        <v>94</v>
      </c>
      <c r="P120" s="13">
        <f t="shared" si="25"/>
        <v>0.35606060606060608</v>
      </c>
      <c r="Q120" s="14" t="str">
        <f t="shared" si="26"/>
        <v>ok</v>
      </c>
      <c r="R120" s="15">
        <f t="shared" si="27"/>
        <v>39.166666666666664</v>
      </c>
    </row>
    <row r="121" spans="1:18">
      <c r="A121" s="10">
        <v>6</v>
      </c>
      <c r="B121" s="11" t="s">
        <v>140</v>
      </c>
      <c r="C121" s="11" t="s">
        <v>135</v>
      </c>
      <c r="D121" s="11" t="s">
        <v>12</v>
      </c>
      <c r="E121" s="11" t="s">
        <v>92</v>
      </c>
      <c r="F121" s="11"/>
      <c r="G121" s="11">
        <v>0</v>
      </c>
      <c r="H121" s="11">
        <v>1</v>
      </c>
      <c r="I121" s="11">
        <v>0</v>
      </c>
      <c r="J121" s="11">
        <v>10</v>
      </c>
      <c r="K121" s="11">
        <v>0</v>
      </c>
      <c r="L121" s="11">
        <v>0</v>
      </c>
      <c r="M121" s="11">
        <v>8</v>
      </c>
      <c r="N121" s="11">
        <v>5</v>
      </c>
      <c r="O121" s="12">
        <f t="shared" si="24"/>
        <v>68</v>
      </c>
      <c r="P121" s="13">
        <f t="shared" si="25"/>
        <v>0.25757575757575757</v>
      </c>
      <c r="Q121" s="14" t="str">
        <f t="shared" si="26"/>
        <v>ok</v>
      </c>
      <c r="R121" s="15">
        <f t="shared" si="27"/>
        <v>28.333333333333332</v>
      </c>
    </row>
    <row r="122" spans="1:18">
      <c r="A122" s="10">
        <v>7</v>
      </c>
      <c r="B122" s="11" t="s">
        <v>141</v>
      </c>
      <c r="C122" s="11" t="s">
        <v>135</v>
      </c>
      <c r="D122" s="11" t="s">
        <v>12</v>
      </c>
      <c r="E122" s="11" t="s">
        <v>92</v>
      </c>
      <c r="F122" s="11"/>
      <c r="G122" s="11">
        <v>0</v>
      </c>
      <c r="H122" s="11">
        <v>0</v>
      </c>
      <c r="I122" s="11">
        <v>0</v>
      </c>
      <c r="J122" s="11">
        <v>8</v>
      </c>
      <c r="K122" s="11">
        <v>0</v>
      </c>
      <c r="L122" s="11">
        <v>0</v>
      </c>
      <c r="M122" s="11">
        <v>9</v>
      </c>
      <c r="N122" s="11">
        <v>7</v>
      </c>
      <c r="O122" s="12">
        <f t="shared" si="24"/>
        <v>49</v>
      </c>
      <c r="P122" s="13">
        <f t="shared" si="25"/>
        <v>0.18560606060606061</v>
      </c>
      <c r="Q122" s="14" t="str">
        <f t="shared" si="26"/>
        <v>ok</v>
      </c>
      <c r="R122" s="15">
        <f t="shared" si="27"/>
        <v>20.416666666666668</v>
      </c>
    </row>
    <row r="123" spans="1:18">
      <c r="O123" s="20"/>
    </row>
    <row r="124" spans="1:18">
      <c r="A124" s="10">
        <v>1</v>
      </c>
      <c r="B124" s="11" t="s">
        <v>142</v>
      </c>
      <c r="C124" s="11" t="s">
        <v>11</v>
      </c>
      <c r="D124" s="11" t="s">
        <v>55</v>
      </c>
      <c r="E124" s="11" t="s">
        <v>92</v>
      </c>
      <c r="F124" s="11" t="s">
        <v>29</v>
      </c>
      <c r="G124" s="11">
        <v>1</v>
      </c>
      <c r="H124" s="11">
        <v>1</v>
      </c>
      <c r="I124" s="11">
        <v>4</v>
      </c>
      <c r="J124" s="11">
        <v>16</v>
      </c>
      <c r="K124" s="11">
        <v>0</v>
      </c>
      <c r="L124" s="11">
        <v>0</v>
      </c>
      <c r="M124" s="11">
        <v>0</v>
      </c>
      <c r="N124" s="11">
        <v>2</v>
      </c>
      <c r="O124" s="12">
        <f>G124*11+H124*10+I124*8+J124*5+K124*4+L124*2+M124</f>
        <v>133</v>
      </c>
      <c r="P124" s="13">
        <f>O124/264</f>
        <v>0.50378787878787878</v>
      </c>
      <c r="Q124" s="14" t="str">
        <f>IF(G124+H124+I124+J124+K124+L124+M124+N124=24,"ok","hiba")</f>
        <v>ok</v>
      </c>
      <c r="R124" s="15">
        <f>(O124-G124)/240*100</f>
        <v>55.000000000000007</v>
      </c>
    </row>
    <row r="125" spans="1:18">
      <c r="A125" s="10">
        <v>2</v>
      </c>
      <c r="B125" s="11" t="s">
        <v>143</v>
      </c>
      <c r="C125" s="11" t="s">
        <v>11</v>
      </c>
      <c r="D125" s="11" t="s">
        <v>55</v>
      </c>
      <c r="E125" s="11" t="s">
        <v>92</v>
      </c>
      <c r="F125" s="11"/>
      <c r="G125" s="11">
        <v>0</v>
      </c>
      <c r="H125" s="11">
        <v>1</v>
      </c>
      <c r="I125" s="11">
        <v>4</v>
      </c>
      <c r="J125" s="11">
        <v>14</v>
      </c>
      <c r="K125" s="11">
        <v>0</v>
      </c>
      <c r="L125" s="11">
        <v>1</v>
      </c>
      <c r="M125" s="11">
        <v>2</v>
      </c>
      <c r="N125" s="11">
        <v>2</v>
      </c>
      <c r="O125" s="12">
        <f>G125*11+H125*10+I125*8+J125*5+K125*4+L125*2+M125</f>
        <v>116</v>
      </c>
      <c r="P125" s="13">
        <f>O125/264</f>
        <v>0.43939393939393939</v>
      </c>
      <c r="Q125" s="14" t="str">
        <f>IF(G125+H125+I125+J125+K125+L125+M125+N125=24,"ok","hiba")</f>
        <v>ok</v>
      </c>
      <c r="R125" s="15">
        <f>(O125-G125)/240*100</f>
        <v>48.333333333333336</v>
      </c>
    </row>
    <row r="126" spans="1:18">
      <c r="A126" s="1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2"/>
      <c r="P126" s="13"/>
      <c r="Q126" s="14"/>
      <c r="R126" s="15"/>
    </row>
    <row r="127" spans="1:18">
      <c r="A127" s="10">
        <v>1</v>
      </c>
      <c r="B127" s="17" t="s">
        <v>144</v>
      </c>
      <c r="C127" s="17" t="s">
        <v>135</v>
      </c>
      <c r="D127" s="17" t="s">
        <v>12</v>
      </c>
      <c r="E127" s="17" t="s">
        <v>34</v>
      </c>
      <c r="F127" s="17" t="s">
        <v>35</v>
      </c>
      <c r="G127" s="11">
        <v>0</v>
      </c>
      <c r="H127" s="11">
        <v>2</v>
      </c>
      <c r="I127" s="11">
        <v>5</v>
      </c>
      <c r="J127" s="11">
        <v>13</v>
      </c>
      <c r="K127" s="11">
        <v>0</v>
      </c>
      <c r="L127" s="11">
        <v>0</v>
      </c>
      <c r="M127" s="11">
        <v>2</v>
      </c>
      <c r="N127" s="11">
        <v>2</v>
      </c>
      <c r="O127" s="12">
        <f>G127*11+H127*10+I127*8+J127*5+K127*4+L127*2+M127</f>
        <v>127</v>
      </c>
      <c r="P127" s="13">
        <f>O127/264</f>
        <v>0.48106060606060608</v>
      </c>
      <c r="Q127" s="14" t="str">
        <f>IF(G127+H127+I127+J127+K127+L127+M127+N127=24,"ok","hiba")</f>
        <v>ok</v>
      </c>
      <c r="R127" s="15">
        <f>(O127-G127)/240*100</f>
        <v>52.916666666666664</v>
      </c>
    </row>
    <row r="128" spans="1:18">
      <c r="A128" s="10">
        <v>2</v>
      </c>
      <c r="B128" s="11" t="s">
        <v>145</v>
      </c>
      <c r="C128" s="11" t="s">
        <v>135</v>
      </c>
      <c r="D128" s="11" t="s">
        <v>12</v>
      </c>
      <c r="E128" s="11" t="s">
        <v>34</v>
      </c>
      <c r="F128" s="11" t="s">
        <v>37</v>
      </c>
      <c r="G128" s="11">
        <v>2</v>
      </c>
      <c r="H128" s="11">
        <v>2</v>
      </c>
      <c r="I128" s="11">
        <v>1</v>
      </c>
      <c r="J128" s="11">
        <v>9</v>
      </c>
      <c r="K128" s="11">
        <v>0</v>
      </c>
      <c r="L128" s="11">
        <v>1</v>
      </c>
      <c r="M128" s="11">
        <v>4</v>
      </c>
      <c r="N128" s="11">
        <v>5</v>
      </c>
      <c r="O128" s="12">
        <f>G128*11+H128*10+I128*8+J128*5+K128*4+L128*2+M128</f>
        <v>101</v>
      </c>
      <c r="P128" s="13">
        <f>O128/264</f>
        <v>0.38257575757575757</v>
      </c>
      <c r="Q128" s="14" t="str">
        <f>IF(G128+H128+I128+J128+K128+L128+M128+N128=24,"ok","hiba")</f>
        <v>ok</v>
      </c>
      <c r="R128" s="15">
        <f>(O128-G128)/240*100</f>
        <v>41.25</v>
      </c>
    </row>
    <row r="129" spans="1:18">
      <c r="A129" s="10"/>
      <c r="B129" s="17"/>
      <c r="C129" s="17"/>
      <c r="D129" s="17"/>
      <c r="E129" s="17"/>
      <c r="F129" s="17"/>
      <c r="G129" s="11"/>
      <c r="H129" s="11"/>
      <c r="I129" s="11"/>
      <c r="J129" s="11"/>
      <c r="K129" s="11"/>
      <c r="L129" s="11"/>
      <c r="M129" s="11"/>
      <c r="N129" s="11"/>
      <c r="O129" s="12"/>
      <c r="P129" s="13"/>
      <c r="Q129" s="14"/>
      <c r="R129" s="15"/>
    </row>
    <row r="130" spans="1:18">
      <c r="A130" s="10">
        <v>1</v>
      </c>
      <c r="B130" s="11" t="s">
        <v>146</v>
      </c>
      <c r="C130" s="11" t="s">
        <v>87</v>
      </c>
      <c r="D130" s="11" t="s">
        <v>147</v>
      </c>
      <c r="E130" s="11" t="s">
        <v>92</v>
      </c>
      <c r="F130" s="11"/>
      <c r="G130" s="11">
        <v>0</v>
      </c>
      <c r="H130" s="11">
        <v>2</v>
      </c>
      <c r="I130" s="11">
        <v>5</v>
      </c>
      <c r="J130" s="11">
        <v>15</v>
      </c>
      <c r="K130" s="11">
        <v>0</v>
      </c>
      <c r="L130" s="11">
        <v>0</v>
      </c>
      <c r="M130" s="11">
        <v>2</v>
      </c>
      <c r="N130" s="11">
        <v>0</v>
      </c>
      <c r="O130" s="12">
        <f>G130*11+H130*10+I130*8+J130*5+K130*4+L130*2+M130</f>
        <v>137</v>
      </c>
      <c r="P130" s="13">
        <f>O130/264</f>
        <v>0.51893939393939392</v>
      </c>
      <c r="Q130" s="14" t="str">
        <f>IF(G130+H130+I130+J130+K130+L130+M130+N130=24,"ok","hiba")</f>
        <v>ok</v>
      </c>
      <c r="R130" s="15">
        <f>(O130-G130)/240*100</f>
        <v>57.083333333333329</v>
      </c>
    </row>
    <row r="131" spans="1:18">
      <c r="O131" s="20"/>
    </row>
    <row r="132" spans="1:18">
      <c r="A132" s="10">
        <v>1</v>
      </c>
      <c r="B132" s="11" t="s">
        <v>148</v>
      </c>
      <c r="C132" s="11" t="s">
        <v>11</v>
      </c>
      <c r="D132" s="11" t="s">
        <v>55</v>
      </c>
      <c r="E132" s="11" t="s">
        <v>13</v>
      </c>
      <c r="F132" s="11" t="s">
        <v>58</v>
      </c>
      <c r="G132" s="11">
        <v>1</v>
      </c>
      <c r="H132" s="11">
        <v>7</v>
      </c>
      <c r="I132" s="11">
        <v>8</v>
      </c>
      <c r="J132" s="11">
        <v>6</v>
      </c>
      <c r="K132" s="11">
        <v>0</v>
      </c>
      <c r="L132" s="11">
        <v>0</v>
      </c>
      <c r="M132" s="11">
        <v>2</v>
      </c>
      <c r="N132" s="11">
        <v>0</v>
      </c>
      <c r="O132" s="12">
        <f>G132*11+H132*10+I132*8+J132*5+K132*4+L132*2+M132</f>
        <v>177</v>
      </c>
      <c r="P132" s="13">
        <f>O132/264</f>
        <v>0.67045454545454541</v>
      </c>
      <c r="Q132" s="14" t="str">
        <f>IF(G132+H132+I132+J132+K132+L132+M132+N132=24,"ok","hiba")</f>
        <v>ok</v>
      </c>
      <c r="R132" s="15">
        <f>(O132-G132)/240*100</f>
        <v>73.333333333333329</v>
      </c>
    </row>
    <row r="133" spans="1:18">
      <c r="A133" s="10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2"/>
      <c r="P133" s="13"/>
      <c r="Q133" s="14"/>
      <c r="R133" s="15"/>
    </row>
    <row r="134" spans="1:18">
      <c r="A134" s="10">
        <v>1</v>
      </c>
      <c r="B134" s="11" t="s">
        <v>149</v>
      </c>
      <c r="C134" s="11" t="s">
        <v>68</v>
      </c>
      <c r="D134" s="11" t="s">
        <v>79</v>
      </c>
      <c r="E134" s="11" t="s">
        <v>13</v>
      </c>
      <c r="F134" s="11" t="s">
        <v>19</v>
      </c>
      <c r="G134" s="11">
        <v>1</v>
      </c>
      <c r="H134" s="11">
        <v>3</v>
      </c>
      <c r="I134" s="11">
        <v>1</v>
      </c>
      <c r="J134" s="11">
        <v>13</v>
      </c>
      <c r="K134" s="11">
        <v>1</v>
      </c>
      <c r="L134" s="11">
        <v>2</v>
      </c>
      <c r="M134" s="11">
        <v>2</v>
      </c>
      <c r="N134" s="11">
        <v>1</v>
      </c>
      <c r="O134" s="12">
        <f>G134*11+H134*10+I134*8+J134*5+K134*4+L134*2+M134</f>
        <v>124</v>
      </c>
      <c r="P134" s="13">
        <f>O134/264</f>
        <v>0.46969696969696972</v>
      </c>
      <c r="Q134" s="14" t="str">
        <f>IF(G134+H134+I134+J134+K134+L134+M134+N134=24,"ok","hiba")</f>
        <v>ok</v>
      </c>
      <c r="R134" s="15">
        <f>(O134-G134)/240*100</f>
        <v>51.249999999999993</v>
      </c>
    </row>
    <row r="135" spans="1:18">
      <c r="A135" s="10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2"/>
      <c r="P135" s="13"/>
      <c r="Q135" s="14"/>
      <c r="R135" s="15"/>
    </row>
    <row r="136" spans="1:18">
      <c r="A136" s="10">
        <v>1</v>
      </c>
      <c r="B136" s="17" t="s">
        <v>150</v>
      </c>
      <c r="C136" s="17" t="s">
        <v>135</v>
      </c>
      <c r="D136" s="17" t="s">
        <v>12</v>
      </c>
      <c r="E136" s="17" t="s">
        <v>13</v>
      </c>
      <c r="F136" s="17"/>
      <c r="G136" s="11">
        <v>1</v>
      </c>
      <c r="H136" s="11">
        <v>1</v>
      </c>
      <c r="I136" s="11">
        <v>7</v>
      </c>
      <c r="J136" s="11">
        <v>11</v>
      </c>
      <c r="K136" s="11">
        <v>0</v>
      </c>
      <c r="L136" s="11">
        <v>0</v>
      </c>
      <c r="M136" s="11">
        <v>2</v>
      </c>
      <c r="N136" s="11">
        <v>2</v>
      </c>
      <c r="O136" s="12">
        <f>G136*11+H136*10+I136*8+J136*5+K136*4+L136*2+M136</f>
        <v>134</v>
      </c>
      <c r="P136" s="13">
        <f>O136/264</f>
        <v>0.50757575757575757</v>
      </c>
      <c r="Q136" s="14" t="str">
        <f>IF(G136+H136+I136+J136+K136+L136+M136+N136=24,"ok","hiba")</f>
        <v>ok</v>
      </c>
      <c r="R136" s="15">
        <f>(O136-G136)/240*100</f>
        <v>55.416666666666671</v>
      </c>
    </row>
    <row r="137" spans="1:18">
      <c r="A137" s="10"/>
      <c r="B137" s="17"/>
      <c r="C137" s="17"/>
      <c r="D137" s="17"/>
      <c r="E137" s="17"/>
      <c r="F137" s="17"/>
      <c r="G137" s="11"/>
      <c r="H137" s="11"/>
      <c r="I137" s="11"/>
      <c r="J137" s="11"/>
      <c r="K137" s="11"/>
      <c r="L137" s="11"/>
      <c r="M137" s="11"/>
      <c r="N137" s="11"/>
      <c r="O137" s="12"/>
      <c r="P137" s="13"/>
      <c r="Q137" s="14"/>
      <c r="R137" s="15"/>
    </row>
    <row r="138" spans="1:18">
      <c r="A138" s="10">
        <v>1</v>
      </c>
      <c r="B138" s="26" t="s">
        <v>151</v>
      </c>
      <c r="C138" s="26" t="s">
        <v>68</v>
      </c>
      <c r="D138" s="26" t="s">
        <v>69</v>
      </c>
      <c r="E138" s="26" t="s">
        <v>152</v>
      </c>
      <c r="F138" s="26" t="s">
        <v>37</v>
      </c>
      <c r="G138" s="11">
        <v>4</v>
      </c>
      <c r="H138" s="11">
        <v>9</v>
      </c>
      <c r="I138" s="11">
        <v>9</v>
      </c>
      <c r="J138" s="11">
        <v>2</v>
      </c>
      <c r="K138" s="11">
        <v>0</v>
      </c>
      <c r="L138" s="11">
        <v>0</v>
      </c>
      <c r="M138" s="11">
        <v>0</v>
      </c>
      <c r="N138" s="11">
        <v>0</v>
      </c>
      <c r="O138" s="12">
        <f>G138*11+H138*10+I138*8+J138*5+K138*4+L138*2+M138</f>
        <v>216</v>
      </c>
      <c r="P138" s="13">
        <f>O138/264</f>
        <v>0.81818181818181823</v>
      </c>
      <c r="Q138" s="14" t="str">
        <f>IF(G138+H138+I138+J138+K138+L138+M138+N138=24,"ok","hiba")</f>
        <v>ok</v>
      </c>
      <c r="R138" s="15">
        <f>(O138-G138)/240*100</f>
        <v>88.333333333333329</v>
      </c>
    </row>
    <row r="139" spans="1:18">
      <c r="A139" s="10"/>
      <c r="B139" s="26"/>
      <c r="C139" s="26"/>
      <c r="D139" s="26"/>
      <c r="E139" s="26"/>
      <c r="F139" s="26"/>
      <c r="G139" s="11"/>
      <c r="H139" s="11"/>
      <c r="I139" s="11"/>
      <c r="J139" s="11"/>
      <c r="K139" s="11"/>
      <c r="L139" s="11"/>
      <c r="M139" s="11"/>
      <c r="N139" s="11"/>
      <c r="O139" s="12"/>
      <c r="P139" s="13"/>
      <c r="Q139" s="14"/>
      <c r="R139" s="15"/>
    </row>
    <row r="140" spans="1:18">
      <c r="A140" s="10">
        <v>1</v>
      </c>
      <c r="B140" s="23" t="s">
        <v>153</v>
      </c>
      <c r="C140" s="23" t="s">
        <v>87</v>
      </c>
      <c r="D140" s="23" t="s">
        <v>83</v>
      </c>
      <c r="E140" s="23" t="s">
        <v>152</v>
      </c>
      <c r="F140" s="23"/>
      <c r="G140" s="11">
        <v>0</v>
      </c>
      <c r="H140" s="11">
        <v>1</v>
      </c>
      <c r="I140" s="11">
        <v>3</v>
      </c>
      <c r="J140" s="11">
        <v>12</v>
      </c>
      <c r="K140" s="11">
        <v>0</v>
      </c>
      <c r="L140" s="11">
        <v>1</v>
      </c>
      <c r="M140" s="11">
        <v>4</v>
      </c>
      <c r="N140" s="11">
        <v>3</v>
      </c>
      <c r="O140" s="12">
        <f>G140*11+H140*10+I140*8+J140*5+K140*4+L140*2+M140</f>
        <v>100</v>
      </c>
      <c r="P140" s="13">
        <f>O140/264</f>
        <v>0.37878787878787878</v>
      </c>
      <c r="Q140" s="14" t="str">
        <f>IF(G140+H140+I140+J140+K140+L140+M140+N140=24,"ok","hiba")</f>
        <v>ok</v>
      </c>
      <c r="R140" s="15">
        <f>(O140-G140)/240*100</f>
        <v>41.666666666666671</v>
      </c>
    </row>
    <row r="141" spans="1:18">
      <c r="A141" s="10"/>
      <c r="B141" s="23"/>
      <c r="C141" s="23"/>
      <c r="D141" s="23"/>
      <c r="E141" s="23"/>
      <c r="F141" s="23"/>
      <c r="G141" s="11"/>
      <c r="H141" s="11"/>
      <c r="I141" s="11"/>
      <c r="J141" s="11"/>
      <c r="K141" s="11"/>
      <c r="L141" s="11"/>
      <c r="M141" s="11"/>
      <c r="N141" s="11"/>
      <c r="O141" s="12"/>
      <c r="P141" s="13"/>
      <c r="Q141" s="14"/>
      <c r="R141" s="15"/>
    </row>
    <row r="142" spans="1:18">
      <c r="A142" s="10">
        <v>1</v>
      </c>
      <c r="B142" s="11" t="s">
        <v>154</v>
      </c>
      <c r="C142" s="11" t="s">
        <v>11</v>
      </c>
      <c r="D142" s="11" t="s">
        <v>12</v>
      </c>
      <c r="E142" s="11" t="s">
        <v>155</v>
      </c>
      <c r="F142" s="11"/>
      <c r="G142" s="11">
        <v>3</v>
      </c>
      <c r="H142" s="11">
        <v>1</v>
      </c>
      <c r="I142" s="11">
        <v>10</v>
      </c>
      <c r="J142" s="11">
        <v>6</v>
      </c>
      <c r="K142" s="11">
        <v>1</v>
      </c>
      <c r="L142" s="11">
        <v>2</v>
      </c>
      <c r="M142" s="11">
        <v>0</v>
      </c>
      <c r="N142" s="11">
        <v>1</v>
      </c>
      <c r="O142" s="12">
        <f>G142*11+H142*10+I142*8+J142*5+K142*4+L142*2+M142</f>
        <v>161</v>
      </c>
      <c r="P142" s="13">
        <f>O142/264</f>
        <v>0.60984848484848486</v>
      </c>
      <c r="Q142" s="14" t="str">
        <f>IF(G142+H142+I142+J142+K142+L142+M142+N142=24,"ok","hiba")</f>
        <v>ok</v>
      </c>
      <c r="R142" s="15">
        <f>(O142-G142)/240*100</f>
        <v>65.833333333333329</v>
      </c>
    </row>
    <row r="143" spans="1:18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2"/>
      <c r="P143" s="13"/>
      <c r="Q143" s="14"/>
      <c r="R143" s="15"/>
    </row>
    <row r="144" spans="1:18">
      <c r="A144" s="10">
        <v>1</v>
      </c>
      <c r="B144" s="17" t="s">
        <v>156</v>
      </c>
      <c r="C144" s="17" t="s">
        <v>68</v>
      </c>
      <c r="D144" s="17" t="s">
        <v>147</v>
      </c>
      <c r="E144" s="17" t="s">
        <v>155</v>
      </c>
      <c r="F144" s="17" t="s">
        <v>45</v>
      </c>
      <c r="G144" s="11">
        <v>2</v>
      </c>
      <c r="H144" s="11">
        <v>2</v>
      </c>
      <c r="I144" s="11">
        <v>10</v>
      </c>
      <c r="J144" s="11">
        <v>8</v>
      </c>
      <c r="K144" s="11">
        <v>0</v>
      </c>
      <c r="L144" s="11">
        <v>0</v>
      </c>
      <c r="M144" s="11">
        <v>2</v>
      </c>
      <c r="N144" s="11">
        <v>0</v>
      </c>
      <c r="O144" s="12">
        <f>G144*11+H144*10+I144*8+J144*5+K144*4+L144*2+M144</f>
        <v>164</v>
      </c>
      <c r="P144" s="13">
        <f>O144/264</f>
        <v>0.62121212121212122</v>
      </c>
      <c r="Q144" s="14" t="str">
        <f>IF(G144+H144+I144+J144+K144+L144+M144+N144=24,"ok","hiba")</f>
        <v>ok</v>
      </c>
      <c r="R144" s="15">
        <f>(O144-G144)/240*100</f>
        <v>67.5</v>
      </c>
    </row>
    <row r="145" spans="1:18">
      <c r="A145" s="10"/>
      <c r="B145" s="17"/>
      <c r="C145" s="17"/>
      <c r="D145" s="17"/>
      <c r="E145" s="17"/>
      <c r="F145" s="17"/>
      <c r="G145" s="11"/>
      <c r="H145" s="11"/>
      <c r="I145" s="11"/>
      <c r="J145" s="11"/>
      <c r="K145" s="11"/>
      <c r="L145" s="11"/>
      <c r="M145" s="11"/>
      <c r="N145" s="11"/>
      <c r="O145" s="12"/>
      <c r="P145" s="13"/>
      <c r="Q145" s="14"/>
      <c r="R145" s="15"/>
    </row>
    <row r="146" spans="1:18">
      <c r="A146" s="10">
        <v>1</v>
      </c>
      <c r="B146" s="17" t="s">
        <v>157</v>
      </c>
      <c r="C146" s="17" t="s">
        <v>87</v>
      </c>
      <c r="D146" s="17" t="s">
        <v>83</v>
      </c>
      <c r="E146" s="17" t="s">
        <v>155</v>
      </c>
      <c r="F146" s="17" t="s">
        <v>70</v>
      </c>
      <c r="G146" s="11">
        <v>1</v>
      </c>
      <c r="H146" s="11">
        <v>0</v>
      </c>
      <c r="I146" s="11">
        <v>8</v>
      </c>
      <c r="J146" s="11">
        <v>8</v>
      </c>
      <c r="K146" s="11">
        <v>0</v>
      </c>
      <c r="L146" s="11">
        <v>0</v>
      </c>
      <c r="M146" s="11">
        <v>2</v>
      </c>
      <c r="N146" s="11">
        <v>5</v>
      </c>
      <c r="O146" s="12">
        <f>G146*11+H146*10+I146*8+J146*5+K146*4+L146*2+M146</f>
        <v>117</v>
      </c>
      <c r="P146" s="13">
        <f>O146/264</f>
        <v>0.44318181818181818</v>
      </c>
      <c r="Q146" s="14" t="str">
        <f>IF(G146+H146+I146+J146+K146+L146+M146+N146=24,"ok","hiba")</f>
        <v>ok</v>
      </c>
      <c r="R146" s="15">
        <f>(O146-G146)/240*100</f>
        <v>48.333333333333336</v>
      </c>
    </row>
    <row r="147" spans="1:18">
      <c r="A147" s="10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2"/>
      <c r="P147" s="13"/>
      <c r="Q147" s="14"/>
      <c r="R147" s="15"/>
    </row>
    <row r="148" spans="1:18">
      <c r="A148" s="10">
        <v>1</v>
      </c>
      <c r="B148" s="17" t="s">
        <v>158</v>
      </c>
      <c r="C148" s="17" t="s">
        <v>68</v>
      </c>
      <c r="D148" s="17" t="s">
        <v>69</v>
      </c>
      <c r="E148" s="17" t="s">
        <v>26</v>
      </c>
      <c r="F148" s="17" t="s">
        <v>45</v>
      </c>
      <c r="G148" s="11">
        <v>8</v>
      </c>
      <c r="H148" s="11">
        <v>9</v>
      </c>
      <c r="I148" s="11">
        <v>7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2">
        <f>G148*11+H148*10+I148*8+J148*5+K148*4+L148*2+M148</f>
        <v>234</v>
      </c>
      <c r="P148" s="13">
        <f>O148/264</f>
        <v>0.88636363636363635</v>
      </c>
      <c r="Q148" s="14" t="str">
        <f>IF(G148+H148+I148+J148+K148+L148+M148+N148=24,"ok","hiba")</f>
        <v>ok</v>
      </c>
      <c r="R148" s="15">
        <f>(O148-G148)/240*100</f>
        <v>94.166666666666671</v>
      </c>
    </row>
    <row r="149" spans="1:18">
      <c r="A149" s="10"/>
      <c r="B149" s="17"/>
      <c r="C149" s="17"/>
      <c r="D149" s="17"/>
      <c r="E149" s="17"/>
      <c r="F149" s="17"/>
      <c r="G149" s="11"/>
      <c r="H149" s="11"/>
      <c r="I149" s="11"/>
      <c r="J149" s="11"/>
      <c r="K149" s="11"/>
      <c r="L149" s="11"/>
      <c r="M149" s="11"/>
      <c r="N149" s="11"/>
      <c r="O149" s="12"/>
      <c r="P149" s="13"/>
      <c r="Q149" s="14"/>
      <c r="R149" s="15"/>
    </row>
    <row r="150" spans="1:18">
      <c r="A150" s="10">
        <v>1</v>
      </c>
      <c r="B150" s="11" t="s">
        <v>159</v>
      </c>
      <c r="C150" s="11" t="s">
        <v>68</v>
      </c>
      <c r="D150" s="11" t="s">
        <v>79</v>
      </c>
      <c r="E150" s="11" t="s">
        <v>26</v>
      </c>
      <c r="F150" s="11" t="s">
        <v>58</v>
      </c>
      <c r="G150" s="11">
        <v>1</v>
      </c>
      <c r="H150" s="11">
        <v>6</v>
      </c>
      <c r="I150" s="11">
        <v>12</v>
      </c>
      <c r="J150" s="11">
        <v>4</v>
      </c>
      <c r="K150" s="11">
        <v>0</v>
      </c>
      <c r="L150" s="11">
        <v>0</v>
      </c>
      <c r="M150" s="11">
        <v>0</v>
      </c>
      <c r="N150" s="11">
        <v>1</v>
      </c>
      <c r="O150" s="12">
        <f>G150*11+H150*10+I150*8+J150*5+K150*4+L150*2+M150</f>
        <v>187</v>
      </c>
      <c r="P150" s="13">
        <f>O150/264</f>
        <v>0.70833333333333337</v>
      </c>
      <c r="Q150" s="14" t="str">
        <f>IF(G150+H150+I150+J150+K150+L150+M150+N150=24,"ok","hiba")</f>
        <v>ok</v>
      </c>
      <c r="R150" s="15">
        <f>(O150-G150)/240*100</f>
        <v>77.5</v>
      </c>
    </row>
    <row r="151" spans="1:18">
      <c r="A151" s="10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2"/>
      <c r="P151" s="13"/>
      <c r="Q151" s="14"/>
      <c r="R151" s="15"/>
    </row>
    <row r="152" spans="1:18">
      <c r="A152" s="10">
        <v>1</v>
      </c>
      <c r="B152" s="11" t="s">
        <v>160</v>
      </c>
      <c r="C152" s="9" t="s">
        <v>135</v>
      </c>
      <c r="D152" s="11" t="s">
        <v>12</v>
      </c>
      <c r="E152" s="11" t="s">
        <v>26</v>
      </c>
      <c r="F152" s="11" t="s">
        <v>15</v>
      </c>
      <c r="G152" s="11">
        <v>4</v>
      </c>
      <c r="H152" s="11">
        <v>7</v>
      </c>
      <c r="I152" s="11">
        <v>6</v>
      </c>
      <c r="J152" s="11">
        <v>7</v>
      </c>
      <c r="K152" s="11">
        <v>0</v>
      </c>
      <c r="L152" s="11">
        <v>0</v>
      </c>
      <c r="M152" s="11">
        <v>0</v>
      </c>
      <c r="N152" s="11">
        <v>0</v>
      </c>
      <c r="O152" s="12">
        <f>G152*11+H152*10+I152*8+J152*5+K152*4+L152*2+M152</f>
        <v>197</v>
      </c>
      <c r="P152" s="13">
        <f>O152/264</f>
        <v>0.74621212121212122</v>
      </c>
      <c r="Q152" s="14" t="str">
        <f>IF(G152+H152+I152+J152+K152+L152+M152+N152=24,"ok","hiba")</f>
        <v>ok</v>
      </c>
      <c r="R152" s="15">
        <f>(O152-G152)/240*100</f>
        <v>80.416666666666671</v>
      </c>
    </row>
    <row r="153" spans="1:18">
      <c r="A153" s="27"/>
      <c r="G153" s="11"/>
      <c r="H153" s="11"/>
      <c r="I153" s="11"/>
      <c r="J153" s="11"/>
      <c r="K153" s="11"/>
      <c r="L153" s="11"/>
      <c r="M153" s="11"/>
      <c r="N153" s="11"/>
      <c r="O153" s="12"/>
      <c r="P153" s="13"/>
      <c r="Q153" s="14"/>
    </row>
    <row r="154" spans="1:18">
      <c r="A154" s="10">
        <v>1</v>
      </c>
      <c r="B154" s="17" t="s">
        <v>161</v>
      </c>
      <c r="C154" s="17" t="s">
        <v>135</v>
      </c>
      <c r="D154" s="17" t="s">
        <v>12</v>
      </c>
      <c r="E154" s="17" t="s">
        <v>113</v>
      </c>
      <c r="F154" s="17" t="s">
        <v>35</v>
      </c>
      <c r="G154" s="11">
        <v>0</v>
      </c>
      <c r="H154" s="11">
        <v>2</v>
      </c>
      <c r="I154" s="11">
        <v>3</v>
      </c>
      <c r="J154" s="11">
        <v>13</v>
      </c>
      <c r="K154" s="11">
        <v>0</v>
      </c>
      <c r="L154" s="11">
        <v>3</v>
      </c>
      <c r="M154" s="11">
        <v>2</v>
      </c>
      <c r="N154" s="11">
        <v>1</v>
      </c>
      <c r="O154" s="12">
        <f>G154*11+H154*10+I154*8+J154*5+K154*4+L154*2+M154</f>
        <v>117</v>
      </c>
      <c r="P154" s="13">
        <f>O154/264</f>
        <v>0.44318181818181818</v>
      </c>
      <c r="Q154" s="14" t="str">
        <f>IF(G154+H154+I154+J154+K154+L154+M154+N154=24,"ok","hiba")</f>
        <v>ok</v>
      </c>
      <c r="R154" s="15">
        <f>(O154-G154)/240*100</f>
        <v>48.75</v>
      </c>
    </row>
    <row r="155" spans="1:18">
      <c r="A155" s="10"/>
      <c r="B155" s="17"/>
      <c r="C155" s="17"/>
      <c r="D155" s="17"/>
      <c r="E155" s="17"/>
      <c r="F155" s="17"/>
      <c r="G155" s="11"/>
      <c r="H155" s="11"/>
      <c r="I155" s="11"/>
      <c r="J155" s="11"/>
      <c r="K155" s="11"/>
      <c r="L155" s="11"/>
      <c r="M155" s="11"/>
      <c r="N155" s="11"/>
      <c r="O155" s="12"/>
      <c r="P155" s="13"/>
      <c r="Q155" s="14"/>
      <c r="R155" s="15"/>
    </row>
    <row r="156" spans="1:18">
      <c r="A156" s="10">
        <v>1</v>
      </c>
      <c r="B156" s="17" t="s">
        <v>162</v>
      </c>
      <c r="C156" s="17" t="s">
        <v>11</v>
      </c>
      <c r="D156" s="17" t="s">
        <v>12</v>
      </c>
      <c r="E156" s="17" t="s">
        <v>163</v>
      </c>
      <c r="F156" s="17" t="s">
        <v>45</v>
      </c>
      <c r="G156" s="11">
        <v>0</v>
      </c>
      <c r="H156" s="11">
        <v>3</v>
      </c>
      <c r="I156" s="11">
        <v>3</v>
      </c>
      <c r="J156" s="11">
        <v>17</v>
      </c>
      <c r="K156" s="11">
        <v>0</v>
      </c>
      <c r="L156" s="11">
        <v>0</v>
      </c>
      <c r="M156" s="11">
        <v>0</v>
      </c>
      <c r="N156" s="11">
        <v>1</v>
      </c>
      <c r="O156" s="12">
        <f>G156*11+H156*10+I156*8+J156*5+K156*4+L156*2+M156</f>
        <v>139</v>
      </c>
      <c r="P156" s="13">
        <f>O156/264</f>
        <v>0.52651515151515149</v>
      </c>
      <c r="Q156" s="14" t="str">
        <f>IF(G156+H156+I156+J156+K156+L156+M156+N156=24,"ok","hiba")</f>
        <v>ok</v>
      </c>
      <c r="R156" s="15">
        <f>(O156-G156)/240*100</f>
        <v>57.916666666666671</v>
      </c>
    </row>
    <row r="157" spans="1:18">
      <c r="A157" s="10"/>
      <c r="B157" s="17"/>
      <c r="C157" s="17"/>
      <c r="D157" s="17"/>
      <c r="E157" s="17"/>
      <c r="F157" s="17"/>
      <c r="G157" s="11"/>
      <c r="H157" s="11"/>
      <c r="I157" s="11"/>
      <c r="J157" s="11"/>
      <c r="K157" s="11"/>
      <c r="L157" s="11"/>
      <c r="M157" s="11"/>
      <c r="N157" s="11"/>
      <c r="O157" s="12"/>
      <c r="P157" s="13"/>
      <c r="Q157" s="14"/>
      <c r="R157" s="15"/>
    </row>
    <row r="158" spans="1:18">
      <c r="A158" s="10">
        <v>1</v>
      </c>
      <c r="B158" s="11" t="s">
        <v>164</v>
      </c>
      <c r="C158" t="s">
        <v>135</v>
      </c>
      <c r="D158" s="11" t="s">
        <v>12</v>
      </c>
      <c r="E158" s="11" t="s">
        <v>163</v>
      </c>
      <c r="F158" s="11" t="s">
        <v>35</v>
      </c>
      <c r="G158" s="11">
        <v>0</v>
      </c>
      <c r="H158" s="11">
        <v>1</v>
      </c>
      <c r="I158" s="11">
        <v>9</v>
      </c>
      <c r="J158" s="11">
        <v>12</v>
      </c>
      <c r="K158" s="11">
        <v>0</v>
      </c>
      <c r="L158" s="11">
        <v>1</v>
      </c>
      <c r="M158" s="11">
        <v>0</v>
      </c>
      <c r="N158" s="11">
        <v>1</v>
      </c>
      <c r="O158" s="12">
        <f>G158*11+H158*10+I158*8+J158*5+K158*4+L158*2+M158</f>
        <v>144</v>
      </c>
      <c r="P158" s="13">
        <f>O158/264</f>
        <v>0.54545454545454541</v>
      </c>
      <c r="Q158" s="14" t="str">
        <f>IF(G158+H158+I158+J158+K158+L158+M158+N158=24,"ok","hiba")</f>
        <v>ok</v>
      </c>
      <c r="R158" s="15">
        <f>(O158-G158)/240*100</f>
        <v>60</v>
      </c>
    </row>
    <row r="159" spans="1:18">
      <c r="A159" s="27"/>
      <c r="G159" s="11"/>
      <c r="H159" s="11"/>
      <c r="I159" s="11"/>
      <c r="J159" s="11"/>
      <c r="K159" s="11"/>
      <c r="L159" s="11"/>
      <c r="M159" s="11"/>
      <c r="N159" s="11"/>
      <c r="O159" s="12"/>
      <c r="P159" s="13"/>
      <c r="Q159" s="14"/>
    </row>
    <row r="160" spans="1:18">
      <c r="A160" s="10">
        <v>1</v>
      </c>
      <c r="B160" s="23" t="s">
        <v>165</v>
      </c>
      <c r="C160" s="23" t="s">
        <v>87</v>
      </c>
      <c r="D160" s="23" t="s">
        <v>147</v>
      </c>
      <c r="E160" s="23" t="s">
        <v>34</v>
      </c>
      <c r="F160" s="23" t="s">
        <v>70</v>
      </c>
      <c r="G160" s="11">
        <v>1</v>
      </c>
      <c r="H160" s="11">
        <v>1</v>
      </c>
      <c r="I160" s="11">
        <v>8</v>
      </c>
      <c r="J160" s="11">
        <v>14</v>
      </c>
      <c r="K160" s="11">
        <v>0</v>
      </c>
      <c r="L160" s="11">
        <v>0</v>
      </c>
      <c r="M160" s="11">
        <v>0</v>
      </c>
      <c r="N160" s="11">
        <v>0</v>
      </c>
      <c r="O160" s="12">
        <f>G160*11+H160*10+I160*8+J160*5+K160*4+L160*2+M160</f>
        <v>155</v>
      </c>
      <c r="P160" s="13">
        <f>O160/264</f>
        <v>0.58712121212121215</v>
      </c>
      <c r="Q160" s="14" t="str">
        <f>IF(G160+H160+I160+J160+K160+L160+M160+N160=24,"ok","hiba")</f>
        <v>ok</v>
      </c>
      <c r="R160" s="15">
        <f>(O160-G160)/240*100</f>
        <v>64.166666666666671</v>
      </c>
    </row>
    <row r="161" spans="1:18">
      <c r="A161" s="10"/>
      <c r="B161" s="23"/>
      <c r="C161" s="23"/>
      <c r="D161" s="23"/>
      <c r="E161" s="23"/>
      <c r="F161" s="23"/>
      <c r="G161" s="11"/>
      <c r="H161" s="11"/>
      <c r="I161" s="11"/>
      <c r="J161" s="11"/>
      <c r="K161" s="11"/>
      <c r="L161" s="11"/>
      <c r="M161" s="11"/>
      <c r="N161" s="11"/>
      <c r="O161" s="12"/>
      <c r="P161" s="13"/>
      <c r="Q161" s="14"/>
      <c r="R161" s="15"/>
    </row>
    <row r="162" spans="1:18">
      <c r="A162" s="27">
        <v>1</v>
      </c>
      <c r="B162" s="11" t="s">
        <v>166</v>
      </c>
      <c r="C162" s="11" t="s">
        <v>87</v>
      </c>
      <c r="D162" s="11" t="s">
        <v>83</v>
      </c>
      <c r="E162" s="11" t="s">
        <v>34</v>
      </c>
      <c r="F162" s="11" t="s">
        <v>37</v>
      </c>
      <c r="G162" s="11">
        <v>1</v>
      </c>
      <c r="H162" s="11">
        <v>1</v>
      </c>
      <c r="I162" s="11">
        <v>9</v>
      </c>
      <c r="J162" s="11">
        <v>11</v>
      </c>
      <c r="K162" s="11">
        <v>0</v>
      </c>
      <c r="L162" s="11">
        <v>0</v>
      </c>
      <c r="M162" s="11">
        <v>1</v>
      </c>
      <c r="N162" s="11">
        <v>1</v>
      </c>
      <c r="O162" s="12">
        <f>G162*11+H162*10+I162*8+J162*5+K162*4+L162*2+M162</f>
        <v>149</v>
      </c>
      <c r="P162" s="13">
        <f>O162/264</f>
        <v>0.56439393939393945</v>
      </c>
      <c r="Q162" s="14" t="str">
        <f>IF(G162+H162+I162+J162+K162+L162+M162+N162=24,"ok","hiba")</f>
        <v>ok</v>
      </c>
      <c r="R162" s="15">
        <f>(O162-G162)/240*100</f>
        <v>61.666666666666671</v>
      </c>
    </row>
    <row r="186" spans="1:17">
      <c r="A186" s="27"/>
      <c r="G186" s="11"/>
      <c r="H186" s="11"/>
      <c r="I186" s="11"/>
      <c r="J186" s="11"/>
      <c r="K186" s="11"/>
      <c r="L186" s="11"/>
      <c r="M186" s="11"/>
      <c r="N186" s="11"/>
      <c r="O186" s="29"/>
      <c r="P186" s="13"/>
      <c r="Q186" s="14"/>
    </row>
    <row r="187" spans="1:17">
      <c r="A187" s="27"/>
      <c r="G187" s="11"/>
      <c r="H187" s="11"/>
      <c r="I187" s="11"/>
      <c r="J187" s="11"/>
      <c r="K187" s="11"/>
      <c r="L187" s="11"/>
      <c r="M187" s="11"/>
      <c r="N187" s="11"/>
      <c r="O187" s="29"/>
      <c r="P187" s="13"/>
      <c r="Q187" s="14"/>
    </row>
    <row r="188" spans="1:17">
      <c r="A188" s="27"/>
      <c r="G188" s="11"/>
      <c r="H188" s="11"/>
      <c r="I188" s="11"/>
      <c r="J188" s="11"/>
      <c r="K188" s="11"/>
      <c r="L188" s="11"/>
      <c r="M188" s="11"/>
      <c r="N188" s="11"/>
      <c r="O188" s="29"/>
      <c r="P188" s="13"/>
      <c r="Q188" s="14"/>
    </row>
    <row r="189" spans="1:17">
      <c r="A189" s="27"/>
      <c r="G189" s="11"/>
      <c r="H189" s="11"/>
      <c r="I189" s="11"/>
      <c r="J189" s="11"/>
      <c r="K189" s="11"/>
      <c r="L189" s="11"/>
      <c r="M189" s="11"/>
      <c r="N189" s="11"/>
      <c r="O189" s="29"/>
      <c r="P189" s="13"/>
      <c r="Q189" s="14"/>
    </row>
    <row r="190" spans="1:17">
      <c r="A190" s="27"/>
      <c r="G190" s="11"/>
      <c r="H190" s="11"/>
      <c r="I190" s="11"/>
      <c r="J190" s="11"/>
      <c r="K190" s="11"/>
      <c r="L190" s="11"/>
      <c r="M190" s="11"/>
      <c r="N190" s="11"/>
      <c r="O190" s="29"/>
      <c r="P190" s="13"/>
      <c r="Q190" s="14"/>
    </row>
    <row r="191" spans="1:17">
      <c r="A191" s="27"/>
      <c r="G191" s="11"/>
      <c r="H191" s="11"/>
      <c r="I191" s="11"/>
      <c r="J191" s="11"/>
      <c r="K191" s="11"/>
      <c r="L191" s="11"/>
      <c r="M191" s="11"/>
      <c r="N191" s="11"/>
      <c r="O191" s="29"/>
      <c r="P191" s="13"/>
      <c r="Q191" s="14"/>
    </row>
    <row r="192" spans="1:17">
      <c r="A192" s="27"/>
      <c r="G192" s="11"/>
      <c r="H192" s="11"/>
      <c r="I192" s="11"/>
      <c r="J192" s="11"/>
      <c r="K192" s="11"/>
      <c r="L192" s="11"/>
      <c r="M192" s="11"/>
      <c r="N192" s="11"/>
      <c r="O192" s="29"/>
      <c r="P192" s="13"/>
      <c r="Q192" s="14"/>
    </row>
    <row r="193" spans="1:17">
      <c r="A193" s="27"/>
      <c r="G193" s="11"/>
      <c r="H193" s="11"/>
      <c r="I193" s="11"/>
      <c r="J193" s="11"/>
      <c r="K193" s="11"/>
      <c r="L193" s="11"/>
      <c r="M193" s="11"/>
      <c r="N193" s="11"/>
      <c r="O193" s="29"/>
      <c r="P193" s="13"/>
      <c r="Q193" s="14"/>
    </row>
    <row r="194" spans="1:17">
      <c r="A194" s="27"/>
      <c r="G194" s="11"/>
      <c r="H194" s="11"/>
      <c r="I194" s="11"/>
      <c r="J194" s="11"/>
      <c r="K194" s="11"/>
      <c r="L194" s="11"/>
      <c r="M194" s="11"/>
      <c r="N194" s="11"/>
      <c r="O194" s="29"/>
      <c r="P194" s="13"/>
      <c r="Q194" s="14"/>
    </row>
  </sheetData>
  <phoneticPr fontId="0" type="noConversion"/>
  <dataValidations count="5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</dc:creator>
  <cp:lastModifiedBy>Fábos László</cp:lastModifiedBy>
  <dcterms:created xsi:type="dcterms:W3CDTF">2014-08-11T18:30:11Z</dcterms:created>
  <dcterms:modified xsi:type="dcterms:W3CDTF">2014-08-15T15:05:53Z</dcterms:modified>
</cp:coreProperties>
</file>