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" activeTab="0"/>
  </bookViews>
  <sheets>
    <sheet name="TTIE" sheetId="1" r:id="rId1"/>
    <sheet name="csapatbeo" sheetId="2" r:id="rId2"/>
    <sheet name="Munkalap3" sheetId="3" r:id="rId3"/>
    <sheet name="Munkalap4" sheetId="4" r:id="rId4"/>
  </sheets>
  <definedNames>
    <definedName name="Excel_BuiltIn__FilterDatabase_1">#REF!</definedName>
    <definedName name="Excel_BuiltIn__FilterDatabase_2">#REF!</definedName>
    <definedName name="Excel_BuiltIn__FilterDatabase_3">'TTIE'!$N$17:$N$20</definedName>
  </definedNames>
  <calcPr fullCalcOnLoad="1"/>
</workbook>
</file>

<file path=xl/sharedStrings.xml><?xml version="1.0" encoding="utf-8"?>
<sst xmlns="http://schemas.openxmlformats.org/spreadsheetml/2006/main" count="1082" uniqueCount="321">
  <si>
    <t>Hely:</t>
  </si>
  <si>
    <t>Név:</t>
  </si>
  <si>
    <t>Egyesület:</t>
  </si>
  <si>
    <t>Kategória:</t>
  </si>
  <si>
    <t>Lövések:</t>
  </si>
  <si>
    <t>Össz.:</t>
  </si>
  <si>
    <t>% 264</t>
  </si>
  <si>
    <t>% 240</t>
  </si>
  <si>
    <t>Horváthné Barinkai Zsuzsanna</t>
  </si>
  <si>
    <t>Tolnai Tájak ÍE.</t>
  </si>
  <si>
    <t>F. női PB-HB</t>
  </si>
  <si>
    <t>Kocsis-Veres Julianna</t>
  </si>
  <si>
    <t>E.O.N SZEGESK</t>
  </si>
  <si>
    <t>Horváth Dóra Katalin</t>
  </si>
  <si>
    <t>Várta</t>
  </si>
  <si>
    <t>mini Lány PB-HB</t>
  </si>
  <si>
    <t>Barta Viktória</t>
  </si>
  <si>
    <t>Alisca Nyilai ÍE</t>
  </si>
  <si>
    <t>lány gyerek PB-HB</t>
  </si>
  <si>
    <t>Szalai Fruzsina</t>
  </si>
  <si>
    <t>Priger Anna</t>
  </si>
  <si>
    <t>Kovács Emese</t>
  </si>
  <si>
    <t>Somogyi Tamás</t>
  </si>
  <si>
    <t>fiú gyerek PB-HB</t>
  </si>
  <si>
    <t>Bonyai András</t>
  </si>
  <si>
    <t>Zsók Tamás</t>
  </si>
  <si>
    <t>xxx</t>
  </si>
  <si>
    <t>Kiss Levente</t>
  </si>
  <si>
    <t>Ifi. Fiú PB-HB</t>
  </si>
  <si>
    <t>versenyen kívül</t>
  </si>
  <si>
    <t xml:space="preserve">Bükszegi Norbert     </t>
  </si>
  <si>
    <t>Stantic Tamás</t>
  </si>
  <si>
    <t>Halmai Miklós</t>
  </si>
  <si>
    <t>Molnár Bencze</t>
  </si>
  <si>
    <t>Piros László</t>
  </si>
  <si>
    <t>FFI. PB-HB</t>
  </si>
  <si>
    <t>Ambrus Károly</t>
  </si>
  <si>
    <t>szétlövés</t>
  </si>
  <si>
    <t>Kalmár Lajos</t>
  </si>
  <si>
    <t>Marjai Pál</t>
  </si>
  <si>
    <t>Horváth Tamás</t>
  </si>
  <si>
    <t>Nyul Zoltán</t>
  </si>
  <si>
    <t>Jenei Attila</t>
  </si>
  <si>
    <t>Sárköz ÍE.</t>
  </si>
  <si>
    <t>Komár Zoltán</t>
  </si>
  <si>
    <t>Ettringen</t>
  </si>
  <si>
    <t>Kocsis István</t>
  </si>
  <si>
    <t>Filep Péter</t>
  </si>
  <si>
    <t>Illés György</t>
  </si>
  <si>
    <t>Lesko Robert</t>
  </si>
  <si>
    <t>Nagy Zoltán</t>
  </si>
  <si>
    <t>Kocsis Ádám</t>
  </si>
  <si>
    <t>Illés György Gábor</t>
  </si>
  <si>
    <t>Benkovics Sándor</t>
  </si>
  <si>
    <t>Kóbor Nyilak</t>
  </si>
  <si>
    <t>Nagy László</t>
  </si>
  <si>
    <t>Gáspár Zoltán</t>
  </si>
  <si>
    <t>Kocsis Attila</t>
  </si>
  <si>
    <t>Barta Nikolett</t>
  </si>
  <si>
    <t>lány serdülő PB-HB</t>
  </si>
  <si>
    <t>Horváth Sándor</t>
  </si>
  <si>
    <t>fiú serdülő PB-HB</t>
  </si>
  <si>
    <t>Csizmazia Péter</t>
  </si>
  <si>
    <t>Alsóörs ÍE.</t>
  </si>
  <si>
    <t>veterán FFI. PB-HB</t>
  </si>
  <si>
    <t>Füle László</t>
  </si>
  <si>
    <t xml:space="preserve">Vajk </t>
  </si>
  <si>
    <t>Vörös István</t>
  </si>
  <si>
    <t>Celőke</t>
  </si>
  <si>
    <t>Dori Ferenc</t>
  </si>
  <si>
    <t>Örkényi Szabad Íjászok</t>
  </si>
  <si>
    <t>Almási József</t>
  </si>
  <si>
    <t>Kocsis Sándor </t>
  </si>
  <si>
    <t>Csikós István</t>
  </si>
  <si>
    <t>veterán FFI. TR-RB</t>
  </si>
  <si>
    <t>Hartner Michael</t>
  </si>
  <si>
    <t>Téczeli Gábor</t>
  </si>
  <si>
    <t>Mayer Peter</t>
  </si>
  <si>
    <t>Senner Franz</t>
  </si>
  <si>
    <t>Szűcs Rózsa</t>
  </si>
  <si>
    <t>veterán nő. TR-RB</t>
  </si>
  <si>
    <t>Tóth Csaba</t>
  </si>
  <si>
    <t>FFI. TR-RB</t>
  </si>
  <si>
    <t>Gergely Ferenc</t>
  </si>
  <si>
    <t>Celőke MIE.</t>
  </si>
  <si>
    <t>Tóth Balázs</t>
  </si>
  <si>
    <t>Szlanyinka Pál</t>
  </si>
  <si>
    <t>Czigler Bálint </t>
  </si>
  <si>
    <t>Hutvágner Mihály</t>
  </si>
  <si>
    <t>Szeged UTC</t>
  </si>
  <si>
    <t>Meszlényi Levente</t>
  </si>
  <si>
    <t>Czigler Zoltán</t>
  </si>
  <si>
    <t>Miller Dieter</t>
  </si>
  <si>
    <t>Rindle Luis</t>
  </si>
  <si>
    <t>Sturm Robert</t>
  </si>
  <si>
    <t>Horváthné Buják Ilona</t>
  </si>
  <si>
    <t>F. nő TR-RB</t>
  </si>
  <si>
    <t>Tóthné Szarvas Andrea</t>
  </si>
  <si>
    <t>Mezey Gabriella</t>
  </si>
  <si>
    <t>Bükszeginé Herbert Katalin</t>
  </si>
  <si>
    <t>Pomóthyné Kondás Szilvia</t>
  </si>
  <si>
    <t>Fentős Tímea</t>
  </si>
  <si>
    <t>Pesei Patrik  </t>
  </si>
  <si>
    <t>Ifi.fiú. TR-RB</t>
  </si>
  <si>
    <t>Bonyai Zsolt</t>
  </si>
  <si>
    <t>Meszlényi Márk</t>
  </si>
  <si>
    <t>Pomóthy Panna</t>
  </si>
  <si>
    <t>gyerek lány TR-RB</t>
  </si>
  <si>
    <t>Horváth Nóra Eszter</t>
  </si>
  <si>
    <t>Pomóthy Dalma</t>
  </si>
  <si>
    <t>Világ Zsombor</t>
  </si>
  <si>
    <t>Mini fiú TR-RB</t>
  </si>
  <si>
    <t>Czigler Panna</t>
  </si>
  <si>
    <t>lány serdülő TR-RB</t>
  </si>
  <si>
    <t>Pesei Krisztián</t>
  </si>
  <si>
    <t>fiú serdülő TR-RB</t>
  </si>
  <si>
    <t>Tóth Bencze</t>
  </si>
  <si>
    <t>Ambrus Csongor</t>
  </si>
  <si>
    <t>Tóth Bálint </t>
  </si>
  <si>
    <t>Polgár Dávid</t>
  </si>
  <si>
    <t>gyerek fiú TR-RB</t>
  </si>
  <si>
    <t>Ambrus Csanád</t>
  </si>
  <si>
    <t>Horváth Norbert Gergő</t>
  </si>
  <si>
    <t>Márta István</t>
  </si>
  <si>
    <t>veterán FFI. HU</t>
  </si>
  <si>
    <t>Darabos András</t>
  </si>
  <si>
    <t xml:space="preserve">Huszár Zoltán    </t>
  </si>
  <si>
    <t>FFI. HU</t>
  </si>
  <si>
    <t>Petőcz György</t>
  </si>
  <si>
    <t>Meiszter Jenő</t>
  </si>
  <si>
    <t>Szaka Gyula</t>
  </si>
  <si>
    <t>Szluka István</t>
  </si>
  <si>
    <t>Éjsólyom</t>
  </si>
  <si>
    <t>Hermann Gyula</t>
  </si>
  <si>
    <t>Mecsek ÍE.</t>
  </si>
  <si>
    <t>Hermann Szabolcs</t>
  </si>
  <si>
    <t xml:space="preserve">Horváth Norbert </t>
  </si>
  <si>
    <t>Görbe Ferenc</t>
  </si>
  <si>
    <t>Héja István  </t>
  </si>
  <si>
    <t>Kovács Pál</t>
  </si>
  <si>
    <t>Kovács Adél</t>
  </si>
  <si>
    <t>gyerek lány HU</t>
  </si>
  <si>
    <t>Bóka László</t>
  </si>
  <si>
    <t>FFI. CU</t>
  </si>
  <si>
    <t xml:space="preserve">Kresz Viktor     </t>
  </si>
  <si>
    <t>Martinka Szabolcs</t>
  </si>
  <si>
    <t>Kapos Íjász</t>
  </si>
  <si>
    <t>Reich Tamás</t>
  </si>
  <si>
    <t>Blázsovics Sándor</t>
  </si>
  <si>
    <t>Háhner Erika</t>
  </si>
  <si>
    <t>F. Nő CU</t>
  </si>
  <si>
    <t>Füle László Gábor</t>
  </si>
  <si>
    <t>Ifi. fiú CU</t>
  </si>
  <si>
    <t>Ifj. Szaka Gyula</t>
  </si>
  <si>
    <t>serdülő fiú CU</t>
  </si>
  <si>
    <t xml:space="preserve">Szaka Zsombor   </t>
  </si>
  <si>
    <t>gyerek fiú CU</t>
  </si>
  <si>
    <t>Jenei Endre</t>
  </si>
  <si>
    <t>Somogyi Eszter </t>
  </si>
  <si>
    <t>serdülő lány CB</t>
  </si>
  <si>
    <t>Kovács Hanna</t>
  </si>
  <si>
    <t>gyerek lány CB</t>
  </si>
  <si>
    <t> Szaka Veronika</t>
  </si>
  <si>
    <t>Nagy Marcel </t>
  </si>
  <si>
    <t>mini fiú CB.</t>
  </si>
  <si>
    <t>Mihelisz János</t>
  </si>
  <si>
    <t>Ffi. CRB</t>
  </si>
  <si>
    <t xml:space="preserve">Kovács Gábor  </t>
  </si>
  <si>
    <t>FFI. OL</t>
  </si>
  <si>
    <t>Fonyódi Péter</t>
  </si>
  <si>
    <t>Nagy Attila</t>
  </si>
  <si>
    <t>Gazdag Kun Alíz</t>
  </si>
  <si>
    <t>F. nő OL</t>
  </si>
  <si>
    <t>Nagy Nikolett</t>
  </si>
  <si>
    <t>Ifi. Lány OL</t>
  </si>
  <si>
    <t>Szonda Sándor</t>
  </si>
  <si>
    <t>veterán  ffi. BB</t>
  </si>
  <si>
    <t>Domonkos Erzsébet</t>
  </si>
  <si>
    <t>veterán nő BB</t>
  </si>
  <si>
    <t>Dr.Paczona Róbert</t>
  </si>
  <si>
    <t>FFI: BB</t>
  </si>
  <si>
    <t>Fülöp István</t>
  </si>
  <si>
    <t>Samu Johanna Sára</t>
  </si>
  <si>
    <t>F. Női BB</t>
  </si>
  <si>
    <t>Fehérvári Máté </t>
  </si>
  <si>
    <t>serdülő fiú BB</t>
  </si>
  <si>
    <t>Nyul Sára</t>
  </si>
  <si>
    <t>serdülő lány BB</t>
  </si>
  <si>
    <t>Zsók Szabolcs</t>
  </si>
  <si>
    <t>gyerek fiú BB</t>
  </si>
  <si>
    <t> Somogyi Zsolt</t>
  </si>
  <si>
    <t>Ffi. LB</t>
  </si>
  <si>
    <t>FFI. Vadász ref.</t>
  </si>
  <si>
    <t xml:space="preserve">Makai János        </t>
  </si>
  <si>
    <t>Kerekes Szilveszter</t>
  </si>
  <si>
    <t>FFI: Barebow</t>
  </si>
  <si>
    <t>Fnői. Vadász ref.</t>
  </si>
  <si>
    <t>Kerekes Gábor</t>
  </si>
  <si>
    <t>fiú serdülő vadászref.</t>
  </si>
  <si>
    <t>Péterbencze István</t>
  </si>
  <si>
    <t>Wágner Károly</t>
  </si>
  <si>
    <t>Komlói Hétdomb</t>
  </si>
  <si>
    <t>FFI. 3D</t>
  </si>
  <si>
    <t>Dobolyi Dávid</t>
  </si>
  <si>
    <t>fiú serdülő pusztai</t>
  </si>
  <si>
    <t>Tóth Bálint</t>
  </si>
  <si>
    <t>gyerek fiú vadászref.</t>
  </si>
  <si>
    <t>Guttengéber Tamás</t>
  </si>
  <si>
    <t>Ffi. Longbow</t>
  </si>
  <si>
    <t>Somi Krisztina</t>
  </si>
  <si>
    <t>ifi. Lány pusztai</t>
  </si>
  <si>
    <t>Bakó Dénes</t>
  </si>
  <si>
    <t>FFI. Pusztai</t>
  </si>
  <si>
    <t>Csányi József</t>
  </si>
  <si>
    <t>Ifi. Fiú pusztai</t>
  </si>
  <si>
    <t>Bakó Bencze</t>
  </si>
  <si>
    <t>ifi. Fiú Barebow</t>
  </si>
  <si>
    <t>Dobolyi Ádám</t>
  </si>
  <si>
    <t>alisca Nyilai ÍE</t>
  </si>
  <si>
    <t>Ifi.fiú. vadászref.</t>
  </si>
  <si>
    <t>Dobolyi Sándorné</t>
  </si>
  <si>
    <t>F. Női Longbow</t>
  </si>
  <si>
    <t>Füredi Zoltán</t>
  </si>
  <si>
    <t>Füredi Kristóf</t>
  </si>
  <si>
    <t>Czigler Bálint</t>
  </si>
  <si>
    <t>Paks</t>
  </si>
  <si>
    <t>lány serdülő vadászref.</t>
  </si>
  <si>
    <t>Szabó Gyula</t>
  </si>
  <si>
    <t xml:space="preserve">Szabó Dávid </t>
  </si>
  <si>
    <t>Kiss Lajos</t>
  </si>
  <si>
    <t>veterán FFI. Pusztai</t>
  </si>
  <si>
    <t>Kornóczy Péter</t>
  </si>
  <si>
    <t>fiú gyerek pusztai</t>
  </si>
  <si>
    <t>gyerek lány vadászref.</t>
  </si>
  <si>
    <t xml:space="preserve">Szabó Kristóf   </t>
  </si>
  <si>
    <t>Pomóthy Dalma </t>
  </si>
  <si>
    <t>Mini női vadászref.</t>
  </si>
  <si>
    <t>Tóth Csongor Murád</t>
  </si>
  <si>
    <t>Tátrai Petra</t>
  </si>
  <si>
    <t>lány gyerek pusztai</t>
  </si>
  <si>
    <t>Szécskai Tamás</t>
  </si>
  <si>
    <t>serdülő Fiú Barebow</t>
  </si>
  <si>
    <t>E.O.N</t>
  </si>
  <si>
    <t xml:space="preserve">Siba György </t>
  </si>
  <si>
    <t>Kalmár Bencze</t>
  </si>
  <si>
    <t>gyerek fiú CB</t>
  </si>
  <si>
    <t>Zuniga Ádám</t>
  </si>
  <si>
    <t xml:space="preserve">Bényei Ákos  </t>
  </si>
  <si>
    <t>serdülő fiú. 3D.</t>
  </si>
  <si>
    <t>Harmath István</t>
  </si>
  <si>
    <t>Baja</t>
  </si>
  <si>
    <t>Almási Richárd</t>
  </si>
  <si>
    <t>Harmath Bence</t>
  </si>
  <si>
    <t>Boros Zoltán</t>
  </si>
  <si>
    <t xml:space="preserve">Molnár Tibor  </t>
  </si>
  <si>
    <t>Nyúl Zoltán</t>
  </si>
  <si>
    <t>Molnár Barnabás</t>
  </si>
  <si>
    <t>Diószegi Imre</t>
  </si>
  <si>
    <t>Varga Tibor</t>
  </si>
  <si>
    <t>Nyúl Sára</t>
  </si>
  <si>
    <t>gyerek lány Barebow</t>
  </si>
  <si>
    <t>Varga Knorr Levente</t>
  </si>
  <si>
    <t>Till Klaudia</t>
  </si>
  <si>
    <t>lány serdülő pusztai</t>
  </si>
  <si>
    <t>Kurdi Ajtony</t>
  </si>
  <si>
    <t>Szendiné Bach Margó</t>
  </si>
  <si>
    <t>F. női pusztai</t>
  </si>
  <si>
    <t>Pálfi Márton</t>
  </si>
  <si>
    <t>Szendi Zoltán</t>
  </si>
  <si>
    <t>Böjthe Zoltán</t>
  </si>
  <si>
    <t>Hermann András</t>
  </si>
  <si>
    <t>Miskolczi Péter</t>
  </si>
  <si>
    <t>Ifi. Fiú. 3D.</t>
  </si>
  <si>
    <t>Michelisz János</t>
  </si>
  <si>
    <t>FFI. CRB</t>
  </si>
  <si>
    <t xml:space="preserve">Gyetvai Attila    </t>
  </si>
  <si>
    <t>Bakonyi József</t>
  </si>
  <si>
    <t>FFI. Olimpiai</t>
  </si>
  <si>
    <t>Mini fiú vadászref.</t>
  </si>
  <si>
    <t>gyerek lány 3D</t>
  </si>
  <si>
    <t>Fábián Bence</t>
  </si>
  <si>
    <t>Berényi Lili</t>
  </si>
  <si>
    <t>Horváth Sándor </t>
  </si>
  <si>
    <t>T.T.Í.E</t>
  </si>
  <si>
    <t>mini Lány pusztai</t>
  </si>
  <si>
    <t>Dudás József</t>
  </si>
  <si>
    <t>FFI. CB</t>
  </si>
  <si>
    <t>Kun Alíz</t>
  </si>
  <si>
    <t>Bori Gábor</t>
  </si>
  <si>
    <t>Varga Zoltán</t>
  </si>
  <si>
    <t>Virágh Péter</t>
  </si>
  <si>
    <t>Siófok</t>
  </si>
  <si>
    <t>Györgyné Kereszt Piroska</t>
  </si>
  <si>
    <t>Elekes Balázs</t>
  </si>
  <si>
    <t>Simon Attila</t>
  </si>
  <si>
    <t>F. Női CU</t>
  </si>
  <si>
    <t>Szendi Bence</t>
  </si>
  <si>
    <t>Szendi Dávid</t>
  </si>
  <si>
    <t>Mészáros Virág</t>
  </si>
  <si>
    <t>Czékmány Attila</t>
  </si>
  <si>
    <t>gyerek fiú Barebow</t>
  </si>
  <si>
    <t>Alisca Nyilai ÍE.</t>
  </si>
  <si>
    <t>mini fiú pusztai</t>
  </si>
  <si>
    <t>Kelemen István Ferenc</t>
  </si>
  <si>
    <t>Kelemen Bettina </t>
  </si>
  <si>
    <t>Kelemenné Kun Ágnes</t>
  </si>
  <si>
    <t>Kelemen István</t>
  </si>
  <si>
    <t>Hipszki Edit</t>
  </si>
  <si>
    <t xml:space="preserve">Mészáros Árpád </t>
  </si>
  <si>
    <t>Mészáros Árpád József</t>
  </si>
  <si>
    <t>Fleischer Kinga</t>
  </si>
  <si>
    <t>Fleischer Fanni</t>
  </si>
  <si>
    <t>Énekes Csanád</t>
  </si>
  <si>
    <t>Till János</t>
  </si>
  <si>
    <t>UTC</t>
  </si>
  <si>
    <t>Topa Gábor</t>
  </si>
  <si>
    <t>Jenei Sándor</t>
  </si>
  <si>
    <t>Jenei Lúcia Donatella</t>
  </si>
  <si>
    <t>gyerek nöi longbow</t>
  </si>
  <si>
    <t>Kalácska Zsolt</t>
  </si>
  <si>
    <t>Eleven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</si>
</sst>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b/>
      <sz val="13"/>
      <name val="Arial"/>
      <family val="2"/>
    </font>
    <font>
      <sz val="10"/>
      <color indexed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19" applyFont="1" applyFill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9" fontId="2" fillId="0" borderId="1" xfId="19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9" fontId="2" fillId="0" borderId="5" xfId="19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0" xfId="0" applyNumberFormat="1" applyFont="1" applyAlignment="1">
      <alignment horizontal="center"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212"/>
  <sheetViews>
    <sheetView tabSelected="1" workbookViewId="0" topLeftCell="A1">
      <pane ySplit="1" topLeftCell="BM2" activePane="bottomLeft" state="frozen"/>
      <selection pane="topLeft" activeCell="A1" sqref="A1"/>
      <selection pane="bottomLeft" activeCell="R120" sqref="R120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21.57421875" style="0" customWidth="1"/>
    <col min="4" max="4" width="22.421875" style="0" customWidth="1"/>
    <col min="5" max="5" width="3.8515625" style="0" customWidth="1"/>
    <col min="6" max="6" width="5.28125" style="0" customWidth="1"/>
    <col min="7" max="11" width="4.7109375" style="0" customWidth="1"/>
    <col min="12" max="12" width="4.57421875" style="0" customWidth="1"/>
    <col min="13" max="13" width="8.8515625" style="0" customWidth="1"/>
    <col min="14" max="14" width="6.7109375" style="0" customWidth="1"/>
    <col min="17" max="17" width="8.00390625" style="0" customWidth="1"/>
    <col min="18" max="18" width="98.57421875" style="0" customWidth="1"/>
  </cols>
  <sheetData>
    <row r="1" spans="1:17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>
        <v>11</v>
      </c>
      <c r="F1" s="1">
        <v>10</v>
      </c>
      <c r="G1" s="1">
        <v>8</v>
      </c>
      <c r="H1" s="1">
        <v>5</v>
      </c>
      <c r="I1" s="1">
        <v>4</v>
      </c>
      <c r="J1" s="1">
        <v>2</v>
      </c>
      <c r="K1" s="1">
        <v>1</v>
      </c>
      <c r="L1" s="1">
        <v>0</v>
      </c>
      <c r="M1" s="1" t="s">
        <v>4</v>
      </c>
      <c r="N1" s="1" t="s">
        <v>5</v>
      </c>
      <c r="O1" s="1">
        <v>11</v>
      </c>
      <c r="P1" s="1" t="s">
        <v>6</v>
      </c>
      <c r="Q1" s="2" t="s">
        <v>7</v>
      </c>
    </row>
    <row r="2" spans="1:16" ht="12.7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7" s="12" customFormat="1" ht="12.75">
      <c r="A3" s="6">
        <v>1</v>
      </c>
      <c r="B3" s="7" t="s">
        <v>8</v>
      </c>
      <c r="C3" s="8" t="s">
        <v>9</v>
      </c>
      <c r="D3" s="8" t="s">
        <v>10</v>
      </c>
      <c r="E3" s="9">
        <v>0</v>
      </c>
      <c r="F3" s="9">
        <v>2</v>
      </c>
      <c r="G3" s="9">
        <v>2</v>
      </c>
      <c r="H3" s="9">
        <v>4</v>
      </c>
      <c r="I3" s="9">
        <v>0</v>
      </c>
      <c r="J3" s="9">
        <v>1</v>
      </c>
      <c r="K3" s="9">
        <v>7</v>
      </c>
      <c r="L3" s="9">
        <v>8</v>
      </c>
      <c r="M3" s="9">
        <f>E3+F3+G3+H3+I3+J3+K3+L3</f>
        <v>24</v>
      </c>
      <c r="N3" s="10">
        <f>E3*11+F3*10+G3*8+H3*5+I3*4+J3*2+K3*1+L3*0</f>
        <v>65</v>
      </c>
      <c r="O3" s="10">
        <f>E3</f>
        <v>0</v>
      </c>
      <c r="P3" s="11">
        <f>N3/264</f>
        <v>0.24621212121212122</v>
      </c>
      <c r="Q3" s="11">
        <f>N3/240</f>
        <v>0.2708333333333333</v>
      </c>
    </row>
    <row r="4" spans="1:17" s="4" customFormat="1" ht="12.75">
      <c r="A4" s="6">
        <v>2</v>
      </c>
      <c r="B4" s="13" t="s">
        <v>11</v>
      </c>
      <c r="C4" s="8" t="s">
        <v>12</v>
      </c>
      <c r="D4" s="8" t="s">
        <v>10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1</v>
      </c>
      <c r="K4" s="9">
        <v>5</v>
      </c>
      <c r="L4" s="9">
        <v>17</v>
      </c>
      <c r="M4" s="9">
        <f>E4+F4+G4+H4+I4+J4+K4+L4</f>
        <v>24</v>
      </c>
      <c r="N4" s="10">
        <f>E4*11+F4*10+G4*8+H4*5+I4*4+J4*2+K4*1+L4*0</f>
        <v>12</v>
      </c>
      <c r="O4" s="10">
        <f>E4</f>
        <v>0</v>
      </c>
      <c r="P4" s="11">
        <f>N4/264</f>
        <v>0.045454545454545456</v>
      </c>
      <c r="Q4" s="11">
        <f>N4/240</f>
        <v>0.05</v>
      </c>
    </row>
    <row r="5" spans="1:17" s="4" customFormat="1" ht="12.75">
      <c r="A5" s="14"/>
      <c r="B5" s="15"/>
      <c r="C5" s="12"/>
      <c r="D5" s="12"/>
      <c r="E5" s="14"/>
      <c r="F5" s="14"/>
      <c r="G5" s="14"/>
      <c r="H5" s="14"/>
      <c r="I5" s="14"/>
      <c r="J5" s="14"/>
      <c r="K5" s="14"/>
      <c r="L5" s="14"/>
      <c r="M5" s="14"/>
      <c r="N5" s="16"/>
      <c r="O5" s="16"/>
      <c r="P5" s="5"/>
      <c r="Q5" s="5"/>
    </row>
    <row r="6" spans="1:17" s="2" customFormat="1" ht="12.75">
      <c r="A6" s="14"/>
      <c r="B6" s="12"/>
      <c r="C6" s="12"/>
      <c r="D6" s="12"/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5"/>
      <c r="Q6" s="5"/>
    </row>
    <row r="7" spans="1:17" s="2" customFormat="1" ht="12.75">
      <c r="A7" s="6">
        <v>1</v>
      </c>
      <c r="B7" s="8" t="s">
        <v>13</v>
      </c>
      <c r="C7" s="8" t="s">
        <v>14</v>
      </c>
      <c r="D7" s="8" t="s">
        <v>15</v>
      </c>
      <c r="E7" s="9">
        <v>1</v>
      </c>
      <c r="F7" s="9">
        <v>3</v>
      </c>
      <c r="G7" s="9">
        <v>5</v>
      </c>
      <c r="H7" s="9">
        <v>12</v>
      </c>
      <c r="I7" s="9">
        <v>0</v>
      </c>
      <c r="J7" s="9">
        <v>0</v>
      </c>
      <c r="K7" s="9">
        <v>2</v>
      </c>
      <c r="L7" s="9">
        <v>1</v>
      </c>
      <c r="M7" s="9">
        <f>E7+F7+G7+H7+I7+J7+K7+L7</f>
        <v>24</v>
      </c>
      <c r="N7" s="10">
        <f>E7*11+F7*10+G7*8+H7*5+I7*4+J7*2+K7*1+L7*0</f>
        <v>143</v>
      </c>
      <c r="O7" s="10">
        <f>E7</f>
        <v>1</v>
      </c>
      <c r="P7" s="11">
        <f>N7/264</f>
        <v>0.5416666666666666</v>
      </c>
      <c r="Q7" s="11">
        <f>N7/240</f>
        <v>0.5958333333333333</v>
      </c>
    </row>
    <row r="8" spans="1:17" s="12" customFormat="1" ht="12.75">
      <c r="A8" s="17"/>
      <c r="B8" s="18"/>
      <c r="C8" s="18"/>
      <c r="D8" s="18"/>
      <c r="E8" s="14"/>
      <c r="F8" s="14"/>
      <c r="G8" s="14"/>
      <c r="H8" s="14"/>
      <c r="I8" s="14"/>
      <c r="J8" s="14"/>
      <c r="K8" s="14"/>
      <c r="L8" s="14"/>
      <c r="M8" s="14"/>
      <c r="N8" s="16"/>
      <c r="O8" s="16"/>
      <c r="P8" s="5"/>
      <c r="Q8" s="5"/>
    </row>
    <row r="9" spans="1:17" s="2" customFormat="1" ht="12.75">
      <c r="A9" s="14"/>
      <c r="B9" s="12"/>
      <c r="C9" s="12"/>
      <c r="D9" s="12"/>
      <c r="E9" s="14"/>
      <c r="F9" s="14"/>
      <c r="G9" s="14"/>
      <c r="H9" s="14"/>
      <c r="I9" s="14"/>
      <c r="J9" s="14"/>
      <c r="K9" s="14"/>
      <c r="L9" s="14"/>
      <c r="M9" s="14"/>
      <c r="N9" s="16"/>
      <c r="O9" s="16"/>
      <c r="P9" s="5"/>
      <c r="Q9" s="5"/>
    </row>
    <row r="10" spans="1:17" s="2" customFormat="1" ht="12.75">
      <c r="A10" s="6">
        <v>1</v>
      </c>
      <c r="B10" s="8" t="s">
        <v>16</v>
      </c>
      <c r="C10" s="8" t="s">
        <v>17</v>
      </c>
      <c r="D10" s="8" t="s">
        <v>18</v>
      </c>
      <c r="E10" s="9">
        <v>2</v>
      </c>
      <c r="F10" s="9">
        <v>1</v>
      </c>
      <c r="G10" s="9">
        <v>10</v>
      </c>
      <c r="H10" s="9">
        <v>5</v>
      </c>
      <c r="I10" s="9">
        <v>0</v>
      </c>
      <c r="J10" s="9">
        <v>2</v>
      </c>
      <c r="K10" s="9">
        <v>3</v>
      </c>
      <c r="L10" s="9">
        <v>1</v>
      </c>
      <c r="M10" s="9">
        <f>E10+F10+G10+H10+I10+J10+K10+L10</f>
        <v>24</v>
      </c>
      <c r="N10" s="10">
        <f>E10*11+F10*10+G10*8+H10*5+I10*4+J10*2+K10*1+L10*0</f>
        <v>144</v>
      </c>
      <c r="O10" s="10">
        <f>E10</f>
        <v>2</v>
      </c>
      <c r="P10" s="11">
        <f>N10/264</f>
        <v>0.5454545454545454</v>
      </c>
      <c r="Q10" s="11">
        <f>N10/240</f>
        <v>0.6</v>
      </c>
    </row>
    <row r="11" spans="1:17" s="2" customFormat="1" ht="12.75">
      <c r="A11" s="6">
        <v>2</v>
      </c>
      <c r="B11" s="7" t="s">
        <v>19</v>
      </c>
      <c r="C11" s="8" t="s">
        <v>17</v>
      </c>
      <c r="D11" s="8" t="s">
        <v>18</v>
      </c>
      <c r="E11" s="9">
        <v>0</v>
      </c>
      <c r="F11" s="9">
        <v>1</v>
      </c>
      <c r="G11" s="9">
        <v>5</v>
      </c>
      <c r="H11" s="9">
        <v>13</v>
      </c>
      <c r="I11" s="9">
        <v>1</v>
      </c>
      <c r="J11" s="9">
        <v>0</v>
      </c>
      <c r="K11" s="9">
        <v>2</v>
      </c>
      <c r="L11" s="9">
        <v>2</v>
      </c>
      <c r="M11" s="9">
        <f>E11+F11+G11+H11+I11+J11+K11+L11</f>
        <v>24</v>
      </c>
      <c r="N11" s="10">
        <f>E11*11+F11*10+G11*8+H11*5+I11*4+J11*2+K11*1+L11*0</f>
        <v>121</v>
      </c>
      <c r="O11" s="10">
        <f>E11</f>
        <v>0</v>
      </c>
      <c r="P11" s="11">
        <f>N11/264</f>
        <v>0.4583333333333333</v>
      </c>
      <c r="Q11" s="11">
        <f>N11/240</f>
        <v>0.5041666666666667</v>
      </c>
    </row>
    <row r="12" spans="1:17" s="2" customFormat="1" ht="12.75">
      <c r="A12" s="6">
        <v>3</v>
      </c>
      <c r="B12" s="8" t="s">
        <v>20</v>
      </c>
      <c r="C12" s="8" t="s">
        <v>9</v>
      </c>
      <c r="D12" s="8" t="s">
        <v>18</v>
      </c>
      <c r="E12" s="9">
        <v>1</v>
      </c>
      <c r="F12" s="9">
        <v>1</v>
      </c>
      <c r="G12" s="9">
        <v>2</v>
      </c>
      <c r="H12" s="9">
        <v>10</v>
      </c>
      <c r="I12" s="9">
        <v>0</v>
      </c>
      <c r="J12" s="9">
        <v>0</v>
      </c>
      <c r="K12" s="9">
        <v>6</v>
      </c>
      <c r="L12" s="9">
        <v>4</v>
      </c>
      <c r="M12" s="9">
        <f>E12+F12+G12+H12+I12+J12+K12+L12</f>
        <v>24</v>
      </c>
      <c r="N12" s="10">
        <f>E12*11+F12*10+G12*8+H12*5+I12*4+J12*2+K12*1+L12*0</f>
        <v>93</v>
      </c>
      <c r="O12" s="10">
        <f>E12</f>
        <v>1</v>
      </c>
      <c r="P12" s="11">
        <f>N12/264</f>
        <v>0.3522727272727273</v>
      </c>
      <c r="Q12" s="11">
        <f>N12/240</f>
        <v>0.3875</v>
      </c>
    </row>
    <row r="13" spans="1:17" s="2" customFormat="1" ht="12.75">
      <c r="A13" s="6">
        <v>4</v>
      </c>
      <c r="B13" s="8" t="s">
        <v>21</v>
      </c>
      <c r="C13" s="8" t="s">
        <v>9</v>
      </c>
      <c r="D13" s="8" t="s">
        <v>18</v>
      </c>
      <c r="E13" s="9">
        <v>0</v>
      </c>
      <c r="F13" s="9">
        <v>0</v>
      </c>
      <c r="G13" s="9">
        <v>0</v>
      </c>
      <c r="H13" s="9">
        <v>9</v>
      </c>
      <c r="I13" s="9">
        <v>0</v>
      </c>
      <c r="J13" s="9">
        <v>0</v>
      </c>
      <c r="K13" s="9">
        <v>10</v>
      </c>
      <c r="L13" s="9">
        <v>5</v>
      </c>
      <c r="M13" s="9">
        <f>E13+F13+G13+H13+I13+J13+K13+L13</f>
        <v>24</v>
      </c>
      <c r="N13" s="10">
        <f>E13*11+F13*10+G13*8+H13*5+I13*4+J13*2+K13*1+L13*0</f>
        <v>55</v>
      </c>
      <c r="O13" s="10">
        <f>E13</f>
        <v>0</v>
      </c>
      <c r="P13" s="11">
        <f>N13/264</f>
        <v>0.20833333333333334</v>
      </c>
      <c r="Q13" s="11">
        <f>N13/240</f>
        <v>0.22916666666666666</v>
      </c>
    </row>
    <row r="14" spans="1:17" s="2" customFormat="1" ht="12.75">
      <c r="A14" s="14"/>
      <c r="B14" s="12"/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6"/>
      <c r="P14" s="5"/>
      <c r="Q14" s="5"/>
    </row>
    <row r="15" spans="1:17" s="2" customFormat="1" ht="12.75">
      <c r="A15" s="19"/>
      <c r="B15" s="12"/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6"/>
      <c r="O15" s="16"/>
      <c r="P15" s="5"/>
      <c r="Q15" s="5"/>
    </row>
    <row r="16" spans="1:17" s="12" customFormat="1" ht="12.75">
      <c r="A16" s="6">
        <v>1</v>
      </c>
      <c r="B16" s="7" t="s">
        <v>22</v>
      </c>
      <c r="C16" s="8" t="s">
        <v>14</v>
      </c>
      <c r="D16" s="8" t="s">
        <v>23</v>
      </c>
      <c r="E16" s="9">
        <v>3</v>
      </c>
      <c r="F16" s="9">
        <v>4</v>
      </c>
      <c r="G16" s="9">
        <v>8</v>
      </c>
      <c r="H16" s="9">
        <v>7</v>
      </c>
      <c r="I16" s="9">
        <v>1</v>
      </c>
      <c r="J16" s="9">
        <v>1</v>
      </c>
      <c r="K16" s="9">
        <v>0</v>
      </c>
      <c r="L16" s="9">
        <v>0</v>
      </c>
      <c r="M16" s="9">
        <f>E16+F16+G16+H16+I16+J16+K16+L16</f>
        <v>24</v>
      </c>
      <c r="N16" s="10">
        <f>E16*11+F16*10+G16*8+H16*5+I16*4+J16*2+K16*1+L16*0</f>
        <v>178</v>
      </c>
      <c r="O16" s="10">
        <f>E16</f>
        <v>3</v>
      </c>
      <c r="P16" s="11">
        <f>N16/264</f>
        <v>0.6742424242424242</v>
      </c>
      <c r="Q16" s="11">
        <f>N16/240</f>
        <v>0.7416666666666667</v>
      </c>
    </row>
    <row r="17" spans="1:17" ht="12.75">
      <c r="A17" s="6">
        <v>2</v>
      </c>
      <c r="B17" s="7" t="s">
        <v>24</v>
      </c>
      <c r="C17" s="8" t="s">
        <v>14</v>
      </c>
      <c r="D17" s="8" t="s">
        <v>23</v>
      </c>
      <c r="E17" s="9">
        <v>3</v>
      </c>
      <c r="F17" s="9">
        <v>3</v>
      </c>
      <c r="G17" s="9">
        <v>10</v>
      </c>
      <c r="H17" s="9">
        <v>5</v>
      </c>
      <c r="I17" s="9">
        <v>0</v>
      </c>
      <c r="J17" s="9">
        <v>2</v>
      </c>
      <c r="K17" s="9">
        <v>0</v>
      </c>
      <c r="L17" s="9">
        <v>1</v>
      </c>
      <c r="M17" s="9">
        <f>E17+F17+G17+H17+I17+J17+K17+L17</f>
        <v>24</v>
      </c>
      <c r="N17" s="10">
        <f>E17*11+F17*10+G17*8+H17*5+I17*4+J17*2+K17*1+L17*0</f>
        <v>172</v>
      </c>
      <c r="O17" s="10">
        <f>E17</f>
        <v>3</v>
      </c>
      <c r="P17" s="11">
        <f>N17/264</f>
        <v>0.6515151515151515</v>
      </c>
      <c r="Q17" s="11">
        <f>N17/240</f>
        <v>0.7166666666666667</v>
      </c>
    </row>
    <row r="18" spans="1:17" s="2" customFormat="1" ht="12.75">
      <c r="A18" s="6">
        <v>3</v>
      </c>
      <c r="B18" s="7" t="s">
        <v>25</v>
      </c>
      <c r="C18" s="8" t="s">
        <v>17</v>
      </c>
      <c r="D18" s="8" t="s">
        <v>23</v>
      </c>
      <c r="E18" s="9">
        <v>3</v>
      </c>
      <c r="F18" s="9">
        <v>2</v>
      </c>
      <c r="G18" s="9">
        <v>9</v>
      </c>
      <c r="H18" s="9">
        <v>6</v>
      </c>
      <c r="I18" s="9">
        <v>1</v>
      </c>
      <c r="J18" s="9">
        <v>0</v>
      </c>
      <c r="K18" s="9">
        <v>1</v>
      </c>
      <c r="L18" s="9">
        <v>2</v>
      </c>
      <c r="M18" s="9">
        <f>E18+F18+G18+H18+I18+J18+K18+L18</f>
        <v>24</v>
      </c>
      <c r="N18" s="10">
        <f>E18*11+F18*10+G18*8+H18*5+I18*4+J18*2+K18*1+L18*0</f>
        <v>160</v>
      </c>
      <c r="O18" s="10">
        <f>E18</f>
        <v>3</v>
      </c>
      <c r="P18" s="11">
        <f>N18/264</f>
        <v>0.6060606060606061</v>
      </c>
      <c r="Q18" s="11">
        <f>N18/240</f>
        <v>0.6666666666666666</v>
      </c>
    </row>
    <row r="19" spans="1:17" s="2" customFormat="1" ht="12.75">
      <c r="A19" s="14"/>
      <c r="B19" s="20"/>
      <c r="C19" s="12"/>
      <c r="D19" s="12"/>
      <c r="E19" s="14"/>
      <c r="F19" s="14"/>
      <c r="G19" s="14"/>
      <c r="H19" s="14"/>
      <c r="I19" s="14"/>
      <c r="J19" s="14"/>
      <c r="K19" s="14"/>
      <c r="L19" s="14"/>
      <c r="M19" s="14"/>
      <c r="N19" s="16"/>
      <c r="O19" s="16"/>
      <c r="P19" s="5"/>
      <c r="Q19" s="5"/>
    </row>
    <row r="20" spans="1:17" s="2" customFormat="1" ht="12.75">
      <c r="A20" s="3"/>
      <c r="B20" s="4"/>
      <c r="C20" s="4"/>
      <c r="D20" s="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5"/>
      <c r="Q20" s="5"/>
    </row>
    <row r="21" spans="1:18" s="12" customFormat="1" ht="12.75">
      <c r="A21" s="21" t="s">
        <v>26</v>
      </c>
      <c r="B21" s="7" t="s">
        <v>27</v>
      </c>
      <c r="C21" s="8" t="s">
        <v>17</v>
      </c>
      <c r="D21" s="8" t="s">
        <v>28</v>
      </c>
      <c r="E21" s="9">
        <v>3</v>
      </c>
      <c r="F21" s="9">
        <v>2</v>
      </c>
      <c r="G21" s="9">
        <v>8</v>
      </c>
      <c r="H21" s="9">
        <v>10</v>
      </c>
      <c r="I21" s="9">
        <v>0</v>
      </c>
      <c r="J21" s="9">
        <v>0</v>
      </c>
      <c r="K21" s="9">
        <v>1</v>
      </c>
      <c r="L21" s="9">
        <v>0</v>
      </c>
      <c r="M21" s="9">
        <f>E21+F21+G21+H21+I21+J21+K21+L21</f>
        <v>24</v>
      </c>
      <c r="N21" s="10">
        <f>E21*11+F21*10+G21*8+H21*5+I21*4+J21*2+K21*1+L21*0</f>
        <v>168</v>
      </c>
      <c r="O21" s="10">
        <f>E21</f>
        <v>3</v>
      </c>
      <c r="P21" s="11">
        <f>N21/264</f>
        <v>0.6363636363636364</v>
      </c>
      <c r="Q21" s="11">
        <f>N21/240</f>
        <v>0.7</v>
      </c>
      <c r="R21" s="12" t="s">
        <v>29</v>
      </c>
    </row>
    <row r="22" spans="1:17" s="12" customFormat="1" ht="12.75">
      <c r="A22" s="14"/>
      <c r="B22" s="20"/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16"/>
      <c r="P22" s="5"/>
      <c r="Q22" s="5"/>
    </row>
    <row r="23" spans="1:17" s="12" customFormat="1" ht="12.75">
      <c r="A23" s="14"/>
      <c r="B23" s="20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16"/>
      <c r="P23" s="5"/>
      <c r="Q23" s="5"/>
    </row>
    <row r="24" spans="1:17" s="12" customFormat="1" ht="12.75">
      <c r="A24" s="6">
        <v>1</v>
      </c>
      <c r="B24" s="8" t="s">
        <v>30</v>
      </c>
      <c r="C24" s="8" t="s">
        <v>17</v>
      </c>
      <c r="D24" s="8" t="s">
        <v>28</v>
      </c>
      <c r="E24" s="9">
        <v>1</v>
      </c>
      <c r="F24" s="9">
        <v>1</v>
      </c>
      <c r="G24" s="9">
        <v>4</v>
      </c>
      <c r="H24" s="9">
        <v>11</v>
      </c>
      <c r="I24" s="9">
        <v>0</v>
      </c>
      <c r="J24" s="9">
        <v>1</v>
      </c>
      <c r="K24" s="9">
        <v>5</v>
      </c>
      <c r="L24" s="9">
        <v>1</v>
      </c>
      <c r="M24" s="9">
        <f>E24+F24+G24+H24+I24+J24+K24+L24</f>
        <v>24</v>
      </c>
      <c r="N24" s="10">
        <f>E24*11+F24*10+G24*8+H24*5+I24*4+J24*2+K24*1+L24*0</f>
        <v>115</v>
      </c>
      <c r="O24" s="10">
        <f>E24</f>
        <v>1</v>
      </c>
      <c r="P24" s="11">
        <f>N24/264</f>
        <v>0.4356060606060606</v>
      </c>
      <c r="Q24" s="11">
        <f>N24/240</f>
        <v>0.4791666666666667</v>
      </c>
    </row>
    <row r="25" spans="1:17" s="2" customFormat="1" ht="12.75">
      <c r="A25" s="6">
        <v>2</v>
      </c>
      <c r="B25" s="7" t="s">
        <v>31</v>
      </c>
      <c r="C25" s="8" t="s">
        <v>17</v>
      </c>
      <c r="D25" s="8" t="s">
        <v>28</v>
      </c>
      <c r="E25" s="9">
        <v>0</v>
      </c>
      <c r="F25" s="9">
        <v>0</v>
      </c>
      <c r="G25" s="9">
        <v>3</v>
      </c>
      <c r="H25" s="9">
        <v>11</v>
      </c>
      <c r="I25" s="9">
        <v>0</v>
      </c>
      <c r="J25" s="9">
        <v>0</v>
      </c>
      <c r="K25" s="9">
        <v>6</v>
      </c>
      <c r="L25" s="9">
        <v>0</v>
      </c>
      <c r="M25" s="9">
        <f>E25+F25+G25+H25+I25+J25+K25+L25</f>
        <v>20</v>
      </c>
      <c r="N25" s="10">
        <f>E25*11+F25*10+G25*8+H25*5+I25*4+J25*2+K25*1+L25*0</f>
        <v>85</v>
      </c>
      <c r="O25" s="10">
        <f>E25</f>
        <v>0</v>
      </c>
      <c r="P25" s="11">
        <f>N25/264</f>
        <v>0.32196969696969696</v>
      </c>
      <c r="Q25" s="11">
        <f>N25/240</f>
        <v>0.3541666666666667</v>
      </c>
    </row>
    <row r="26" spans="1:17" s="2" customFormat="1" ht="12.75">
      <c r="A26" s="6">
        <v>3</v>
      </c>
      <c r="B26" s="7" t="s">
        <v>32</v>
      </c>
      <c r="C26" s="8" t="s">
        <v>9</v>
      </c>
      <c r="D26" s="8" t="s">
        <v>28</v>
      </c>
      <c r="E26" s="9">
        <v>0</v>
      </c>
      <c r="F26" s="9">
        <v>1</v>
      </c>
      <c r="G26" s="9">
        <v>2</v>
      </c>
      <c r="H26" s="9">
        <v>7</v>
      </c>
      <c r="I26" s="9">
        <v>1</v>
      </c>
      <c r="J26" s="9">
        <v>2</v>
      </c>
      <c r="K26" s="9">
        <v>2</v>
      </c>
      <c r="L26" s="9">
        <v>9</v>
      </c>
      <c r="M26" s="9">
        <f>E26+F26+G26+H26+I26+J26+K26+L26</f>
        <v>24</v>
      </c>
      <c r="N26" s="10">
        <f>E26*11+F26*10+G26*8+H26*5+I26*4+J26*2+K26*1+L26*0</f>
        <v>71</v>
      </c>
      <c r="O26" s="10">
        <f>E26</f>
        <v>0</v>
      </c>
      <c r="P26" s="11">
        <f>N26/264</f>
        <v>0.2689393939393939</v>
      </c>
      <c r="Q26" s="11">
        <f>N26/240</f>
        <v>0.29583333333333334</v>
      </c>
    </row>
    <row r="27" spans="1:17" s="2" customFormat="1" ht="12.75">
      <c r="A27" s="6">
        <v>4</v>
      </c>
      <c r="B27" s="7" t="s">
        <v>33</v>
      </c>
      <c r="C27" s="8" t="s">
        <v>12</v>
      </c>
      <c r="D27" s="8" t="s">
        <v>28</v>
      </c>
      <c r="E27" s="9">
        <v>0</v>
      </c>
      <c r="F27" s="9">
        <v>0</v>
      </c>
      <c r="G27" s="9">
        <v>1</v>
      </c>
      <c r="H27" s="9">
        <v>7</v>
      </c>
      <c r="I27" s="9">
        <v>1</v>
      </c>
      <c r="J27" s="9">
        <v>0</v>
      </c>
      <c r="K27" s="9">
        <v>1</v>
      </c>
      <c r="L27" s="9">
        <v>14</v>
      </c>
      <c r="M27" s="9">
        <f>E27+F27+G27+H27+I27+J27+K27+L27</f>
        <v>24</v>
      </c>
      <c r="N27" s="10">
        <f>E27*11+F27*10+G27*8+H27*5+I27*4+J27*2+K27*1+L27*0</f>
        <v>48</v>
      </c>
      <c r="O27" s="10">
        <f>E27</f>
        <v>0</v>
      </c>
      <c r="P27" s="11">
        <f>N27/264</f>
        <v>0.18181818181818182</v>
      </c>
      <c r="Q27" s="11">
        <f>N27/240</f>
        <v>0.2</v>
      </c>
    </row>
    <row r="28" spans="1:17" s="2" customFormat="1" ht="12.75">
      <c r="A28" s="14"/>
      <c r="B28" s="20"/>
      <c r="C28" s="12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16"/>
      <c r="P28" s="5"/>
      <c r="Q28" s="5"/>
    </row>
    <row r="29" spans="1:17" s="2" customFormat="1" ht="12.75">
      <c r="A29" s="14"/>
      <c r="B29" s="12"/>
      <c r="C29" s="12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16"/>
      <c r="P29" s="5"/>
      <c r="Q29" s="5"/>
    </row>
    <row r="30" spans="1:17" s="2" customFormat="1" ht="12.75">
      <c r="A30" s="9">
        <v>1</v>
      </c>
      <c r="B30" s="22" t="s">
        <v>34</v>
      </c>
      <c r="C30" s="23" t="s">
        <v>17</v>
      </c>
      <c r="D30" s="22" t="s">
        <v>35</v>
      </c>
      <c r="E30" s="9">
        <v>1</v>
      </c>
      <c r="F30" s="9">
        <v>4</v>
      </c>
      <c r="G30" s="9">
        <v>2</v>
      </c>
      <c r="H30" s="9">
        <v>13</v>
      </c>
      <c r="I30" s="9">
        <v>1</v>
      </c>
      <c r="J30" s="9">
        <v>0</v>
      </c>
      <c r="K30" s="9">
        <v>3</v>
      </c>
      <c r="L30" s="9">
        <v>0</v>
      </c>
      <c r="M30" s="9">
        <f aca="true" t="shared" si="0" ref="M30:M48">E30+F30+G30+H30+I30+J30+K30+L30</f>
        <v>24</v>
      </c>
      <c r="N30" s="10">
        <f aca="true" t="shared" si="1" ref="N30:N48">E30*11+F30*10+G30*8+H30*5+I30*4+J30*2+K30*1+L30*0</f>
        <v>139</v>
      </c>
      <c r="O30" s="10">
        <f aca="true" t="shared" si="2" ref="O30:O48">E30</f>
        <v>1</v>
      </c>
      <c r="P30" s="11">
        <f aca="true" t="shared" si="3" ref="P30:P48">N30/264</f>
        <v>0.5265151515151515</v>
      </c>
      <c r="Q30" s="11">
        <f aca="true" t="shared" si="4" ref="Q30:Q48">N30/240</f>
        <v>0.5791666666666667</v>
      </c>
    </row>
    <row r="31" spans="1:18" s="12" customFormat="1" ht="12.75">
      <c r="A31" s="9">
        <v>2</v>
      </c>
      <c r="B31" s="7" t="s">
        <v>36</v>
      </c>
      <c r="C31" s="8" t="s">
        <v>17</v>
      </c>
      <c r="D31" s="22" t="s">
        <v>35</v>
      </c>
      <c r="E31" s="9">
        <v>0</v>
      </c>
      <c r="F31" s="9">
        <v>2</v>
      </c>
      <c r="G31" s="9">
        <v>9</v>
      </c>
      <c r="H31" s="9">
        <v>6</v>
      </c>
      <c r="I31" s="9">
        <v>0</v>
      </c>
      <c r="J31" s="9">
        <v>2</v>
      </c>
      <c r="K31" s="9">
        <v>1</v>
      </c>
      <c r="L31" s="9">
        <v>4</v>
      </c>
      <c r="M31" s="9">
        <f t="shared" si="0"/>
        <v>24</v>
      </c>
      <c r="N31" s="10">
        <f t="shared" si="1"/>
        <v>127</v>
      </c>
      <c r="O31" s="10">
        <f t="shared" si="2"/>
        <v>0</v>
      </c>
      <c r="P31" s="11">
        <f t="shared" si="3"/>
        <v>0.4810606060606061</v>
      </c>
      <c r="Q31" s="11">
        <f t="shared" si="4"/>
        <v>0.5291666666666667</v>
      </c>
      <c r="R31" s="12" t="s">
        <v>37</v>
      </c>
    </row>
    <row r="32" spans="1:18" s="12" customFormat="1" ht="12.75">
      <c r="A32" s="9">
        <v>3</v>
      </c>
      <c r="B32" s="22" t="s">
        <v>38</v>
      </c>
      <c r="C32" s="23" t="s">
        <v>12</v>
      </c>
      <c r="D32" s="22" t="s">
        <v>35</v>
      </c>
      <c r="E32" s="9">
        <v>1</v>
      </c>
      <c r="F32" s="9">
        <v>2</v>
      </c>
      <c r="G32" s="9">
        <v>6</v>
      </c>
      <c r="H32" s="9">
        <v>8</v>
      </c>
      <c r="I32" s="9">
        <v>1</v>
      </c>
      <c r="J32" s="9">
        <v>1</v>
      </c>
      <c r="K32" s="9">
        <v>2</v>
      </c>
      <c r="L32" s="9">
        <v>3</v>
      </c>
      <c r="M32" s="9">
        <f t="shared" si="0"/>
        <v>24</v>
      </c>
      <c r="N32" s="10">
        <f t="shared" si="1"/>
        <v>127</v>
      </c>
      <c r="O32" s="10">
        <f t="shared" si="2"/>
        <v>1</v>
      </c>
      <c r="P32" s="11">
        <f t="shared" si="3"/>
        <v>0.4810606060606061</v>
      </c>
      <c r="Q32" s="11">
        <f t="shared" si="4"/>
        <v>0.5291666666666667</v>
      </c>
      <c r="R32" s="12" t="s">
        <v>37</v>
      </c>
    </row>
    <row r="33" spans="1:17" s="12" customFormat="1" ht="12.75">
      <c r="A33" s="9">
        <v>4</v>
      </c>
      <c r="B33" s="24" t="s">
        <v>39</v>
      </c>
      <c r="C33" s="23" t="s">
        <v>17</v>
      </c>
      <c r="D33" s="22" t="s">
        <v>35</v>
      </c>
      <c r="E33" s="9">
        <v>1</v>
      </c>
      <c r="F33" s="9">
        <v>1</v>
      </c>
      <c r="G33" s="9">
        <v>6</v>
      </c>
      <c r="H33" s="9">
        <v>8</v>
      </c>
      <c r="I33" s="9">
        <v>3</v>
      </c>
      <c r="J33" s="9">
        <v>0</v>
      </c>
      <c r="K33" s="9">
        <v>4</v>
      </c>
      <c r="L33" s="9">
        <v>1</v>
      </c>
      <c r="M33" s="9">
        <f t="shared" si="0"/>
        <v>24</v>
      </c>
      <c r="N33" s="10">
        <f t="shared" si="1"/>
        <v>125</v>
      </c>
      <c r="O33" s="10">
        <f t="shared" si="2"/>
        <v>1</v>
      </c>
      <c r="P33" s="11">
        <f t="shared" si="3"/>
        <v>0.4734848484848485</v>
      </c>
      <c r="Q33" s="11">
        <f t="shared" si="4"/>
        <v>0.5208333333333334</v>
      </c>
    </row>
    <row r="34" spans="1:17" s="12" customFormat="1" ht="12.75">
      <c r="A34" s="9">
        <v>5</v>
      </c>
      <c r="B34" s="24" t="s">
        <v>40</v>
      </c>
      <c r="C34" s="23" t="s">
        <v>17</v>
      </c>
      <c r="D34" s="22" t="s">
        <v>35</v>
      </c>
      <c r="E34" s="9">
        <v>1</v>
      </c>
      <c r="F34" s="9">
        <v>2</v>
      </c>
      <c r="G34" s="9">
        <v>4</v>
      </c>
      <c r="H34" s="9">
        <v>11</v>
      </c>
      <c r="I34" s="9">
        <v>0</v>
      </c>
      <c r="J34" s="9">
        <v>0</v>
      </c>
      <c r="K34" s="9">
        <v>2</v>
      </c>
      <c r="L34" s="9">
        <v>4</v>
      </c>
      <c r="M34" s="9">
        <f t="shared" si="0"/>
        <v>24</v>
      </c>
      <c r="N34" s="10">
        <f t="shared" si="1"/>
        <v>120</v>
      </c>
      <c r="O34" s="10">
        <f t="shared" si="2"/>
        <v>1</v>
      </c>
      <c r="P34" s="11">
        <f t="shared" si="3"/>
        <v>0.45454545454545453</v>
      </c>
      <c r="Q34" s="11">
        <f t="shared" si="4"/>
        <v>0.5</v>
      </c>
    </row>
    <row r="35" spans="1:18" s="12" customFormat="1" ht="12.75">
      <c r="A35" s="9">
        <v>6</v>
      </c>
      <c r="B35" s="22" t="s">
        <v>41</v>
      </c>
      <c r="C35" s="23" t="s">
        <v>12</v>
      </c>
      <c r="D35" s="22" t="s">
        <v>35</v>
      </c>
      <c r="E35" s="9">
        <v>1</v>
      </c>
      <c r="F35" s="9">
        <v>0</v>
      </c>
      <c r="G35" s="9">
        <v>5</v>
      </c>
      <c r="H35" s="9">
        <v>10</v>
      </c>
      <c r="I35" s="9">
        <v>0</v>
      </c>
      <c r="J35" s="9">
        <v>4</v>
      </c>
      <c r="K35" s="9">
        <v>4</v>
      </c>
      <c r="L35" s="9">
        <v>0</v>
      </c>
      <c r="M35" s="9">
        <f t="shared" si="0"/>
        <v>24</v>
      </c>
      <c r="N35" s="10">
        <f t="shared" si="1"/>
        <v>113</v>
      </c>
      <c r="O35" s="10">
        <f t="shared" si="2"/>
        <v>1</v>
      </c>
      <c r="P35" s="11">
        <f t="shared" si="3"/>
        <v>0.42803030303030304</v>
      </c>
      <c r="Q35" s="11">
        <f t="shared" si="4"/>
        <v>0.4708333333333333</v>
      </c>
      <c r="R35" s="2"/>
    </row>
    <row r="36" spans="1:17" s="12" customFormat="1" ht="12.75">
      <c r="A36" s="9">
        <v>7</v>
      </c>
      <c r="B36" s="24" t="s">
        <v>42</v>
      </c>
      <c r="C36" s="23" t="s">
        <v>43</v>
      </c>
      <c r="D36" s="22" t="s">
        <v>35</v>
      </c>
      <c r="E36" s="9">
        <v>0</v>
      </c>
      <c r="F36" s="9">
        <v>1</v>
      </c>
      <c r="G36" s="9">
        <v>4</v>
      </c>
      <c r="H36" s="9">
        <v>12</v>
      </c>
      <c r="I36" s="9">
        <v>1</v>
      </c>
      <c r="J36" s="9">
        <v>1</v>
      </c>
      <c r="K36" s="9">
        <v>1</v>
      </c>
      <c r="L36" s="9">
        <v>4</v>
      </c>
      <c r="M36" s="9">
        <f t="shared" si="0"/>
        <v>24</v>
      </c>
      <c r="N36" s="10">
        <f t="shared" si="1"/>
        <v>109</v>
      </c>
      <c r="O36" s="10">
        <f t="shared" si="2"/>
        <v>0</v>
      </c>
      <c r="P36" s="11">
        <f t="shared" si="3"/>
        <v>0.4128787878787879</v>
      </c>
      <c r="Q36" s="11">
        <f t="shared" si="4"/>
        <v>0.45416666666666666</v>
      </c>
    </row>
    <row r="37" spans="1:18" s="12" customFormat="1" ht="12.75">
      <c r="A37" s="9">
        <v>8</v>
      </c>
      <c r="B37" s="7" t="s">
        <v>44</v>
      </c>
      <c r="C37" s="22" t="s">
        <v>45</v>
      </c>
      <c r="D37" s="22" t="s">
        <v>35</v>
      </c>
      <c r="E37" s="9">
        <v>0</v>
      </c>
      <c r="F37" s="9">
        <v>5</v>
      </c>
      <c r="G37" s="9">
        <v>2</v>
      </c>
      <c r="H37" s="9">
        <v>6</v>
      </c>
      <c r="I37" s="9">
        <v>0</v>
      </c>
      <c r="J37" s="9">
        <v>1</v>
      </c>
      <c r="K37" s="9">
        <v>7</v>
      </c>
      <c r="L37" s="9">
        <v>3</v>
      </c>
      <c r="M37" s="9">
        <f t="shared" si="0"/>
        <v>24</v>
      </c>
      <c r="N37" s="10">
        <f t="shared" si="1"/>
        <v>105</v>
      </c>
      <c r="O37" s="10">
        <f t="shared" si="2"/>
        <v>0</v>
      </c>
      <c r="P37" s="11">
        <f t="shared" si="3"/>
        <v>0.3977272727272727</v>
      </c>
      <c r="Q37" s="11">
        <f t="shared" si="4"/>
        <v>0.4375</v>
      </c>
      <c r="R37" s="2"/>
    </row>
    <row r="38" spans="1:18" s="12" customFormat="1" ht="12.75">
      <c r="A38" s="9">
        <v>9</v>
      </c>
      <c r="B38" s="22" t="s">
        <v>46</v>
      </c>
      <c r="C38" s="22" t="s">
        <v>9</v>
      </c>
      <c r="D38" s="22" t="s">
        <v>35</v>
      </c>
      <c r="E38" s="9">
        <v>1</v>
      </c>
      <c r="F38" s="9">
        <v>1</v>
      </c>
      <c r="G38" s="9">
        <v>4</v>
      </c>
      <c r="H38" s="9">
        <v>8</v>
      </c>
      <c r="I38" s="9">
        <v>0</v>
      </c>
      <c r="J38" s="9">
        <v>2</v>
      </c>
      <c r="K38" s="9">
        <v>4</v>
      </c>
      <c r="L38" s="9">
        <v>4</v>
      </c>
      <c r="M38" s="9">
        <f t="shared" si="0"/>
        <v>24</v>
      </c>
      <c r="N38" s="10">
        <f t="shared" si="1"/>
        <v>101</v>
      </c>
      <c r="O38" s="10">
        <f t="shared" si="2"/>
        <v>1</v>
      </c>
      <c r="P38" s="11">
        <f t="shared" si="3"/>
        <v>0.38257575757575757</v>
      </c>
      <c r="Q38" s="11">
        <f t="shared" si="4"/>
        <v>0.42083333333333334</v>
      </c>
      <c r="R38" s="2"/>
    </row>
    <row r="39" spans="1:17" s="12" customFormat="1" ht="12.75">
      <c r="A39" s="9">
        <v>10</v>
      </c>
      <c r="B39" s="7" t="s">
        <v>47</v>
      </c>
      <c r="C39" s="22" t="s">
        <v>45</v>
      </c>
      <c r="D39" s="22" t="s">
        <v>35</v>
      </c>
      <c r="E39" s="9">
        <v>0</v>
      </c>
      <c r="F39" s="9">
        <v>1</v>
      </c>
      <c r="G39" s="9">
        <v>1</v>
      </c>
      <c r="H39" s="9">
        <v>14</v>
      </c>
      <c r="I39" s="9">
        <v>0</v>
      </c>
      <c r="J39" s="9">
        <v>1</v>
      </c>
      <c r="K39" s="9">
        <v>4</v>
      </c>
      <c r="L39" s="9">
        <v>3</v>
      </c>
      <c r="M39" s="9">
        <f t="shared" si="0"/>
        <v>24</v>
      </c>
      <c r="N39" s="10">
        <f t="shared" si="1"/>
        <v>94</v>
      </c>
      <c r="O39" s="10">
        <f t="shared" si="2"/>
        <v>0</v>
      </c>
      <c r="P39" s="11">
        <f t="shared" si="3"/>
        <v>0.3560606060606061</v>
      </c>
      <c r="Q39" s="11">
        <f t="shared" si="4"/>
        <v>0.39166666666666666</v>
      </c>
    </row>
    <row r="40" spans="1:18" s="12" customFormat="1" ht="12.75">
      <c r="A40" s="9">
        <v>11</v>
      </c>
      <c r="B40" s="22" t="s">
        <v>48</v>
      </c>
      <c r="C40" s="23" t="s">
        <v>12</v>
      </c>
      <c r="D40" s="22" t="s">
        <v>35</v>
      </c>
      <c r="E40" s="9">
        <v>0</v>
      </c>
      <c r="F40" s="9">
        <v>1</v>
      </c>
      <c r="G40" s="9">
        <v>1</v>
      </c>
      <c r="H40" s="9">
        <v>13</v>
      </c>
      <c r="I40" s="9">
        <v>0</v>
      </c>
      <c r="J40" s="9">
        <v>1</v>
      </c>
      <c r="K40" s="9">
        <v>5</v>
      </c>
      <c r="L40" s="9">
        <v>3</v>
      </c>
      <c r="M40" s="9">
        <f t="shared" si="0"/>
        <v>24</v>
      </c>
      <c r="N40" s="10">
        <f t="shared" si="1"/>
        <v>90</v>
      </c>
      <c r="O40" s="10">
        <f t="shared" si="2"/>
        <v>0</v>
      </c>
      <c r="P40" s="11">
        <f t="shared" si="3"/>
        <v>0.3409090909090909</v>
      </c>
      <c r="Q40" s="11">
        <f t="shared" si="4"/>
        <v>0.375</v>
      </c>
      <c r="R40" s="4"/>
    </row>
    <row r="41" spans="1:18" s="12" customFormat="1" ht="12.75">
      <c r="A41" s="9">
        <v>12</v>
      </c>
      <c r="B41" s="24" t="s">
        <v>49</v>
      </c>
      <c r="C41" s="23" t="s">
        <v>45</v>
      </c>
      <c r="D41" s="22" t="s">
        <v>35</v>
      </c>
      <c r="E41" s="9">
        <v>0</v>
      </c>
      <c r="F41" s="9">
        <v>1</v>
      </c>
      <c r="G41" s="9">
        <v>2</v>
      </c>
      <c r="H41" s="9">
        <v>11</v>
      </c>
      <c r="I41" s="9">
        <v>1</v>
      </c>
      <c r="J41" s="9">
        <v>1</v>
      </c>
      <c r="K41" s="9">
        <v>2</v>
      </c>
      <c r="L41" s="9">
        <v>6</v>
      </c>
      <c r="M41" s="9">
        <f t="shared" si="0"/>
        <v>24</v>
      </c>
      <c r="N41" s="10">
        <f t="shared" si="1"/>
        <v>89</v>
      </c>
      <c r="O41" s="10">
        <f t="shared" si="2"/>
        <v>0</v>
      </c>
      <c r="P41" s="11">
        <f t="shared" si="3"/>
        <v>0.3371212121212121</v>
      </c>
      <c r="Q41" s="11">
        <f t="shared" si="4"/>
        <v>0.37083333333333335</v>
      </c>
      <c r="R41" s="2"/>
    </row>
    <row r="42" spans="1:17" s="12" customFormat="1" ht="12.75">
      <c r="A42" s="9">
        <v>13</v>
      </c>
      <c r="B42" s="22" t="s">
        <v>50</v>
      </c>
      <c r="C42" s="23"/>
      <c r="D42" s="22" t="s">
        <v>35</v>
      </c>
      <c r="E42" s="9">
        <v>0</v>
      </c>
      <c r="F42" s="9">
        <v>1</v>
      </c>
      <c r="G42" s="9">
        <v>3</v>
      </c>
      <c r="H42" s="9">
        <v>9</v>
      </c>
      <c r="I42" s="9">
        <v>0</v>
      </c>
      <c r="J42" s="9">
        <v>0</v>
      </c>
      <c r="K42" s="9">
        <v>4</v>
      </c>
      <c r="L42" s="9">
        <v>7</v>
      </c>
      <c r="M42" s="9">
        <f t="shared" si="0"/>
        <v>24</v>
      </c>
      <c r="N42" s="10">
        <f t="shared" si="1"/>
        <v>83</v>
      </c>
      <c r="O42" s="10">
        <f t="shared" si="2"/>
        <v>0</v>
      </c>
      <c r="P42" s="11">
        <f t="shared" si="3"/>
        <v>0.3143939393939394</v>
      </c>
      <c r="Q42" s="11">
        <f t="shared" si="4"/>
        <v>0.3458333333333333</v>
      </c>
    </row>
    <row r="43" spans="1:18" s="2" customFormat="1" ht="12.75">
      <c r="A43" s="9">
        <v>14</v>
      </c>
      <c r="B43" s="22" t="s">
        <v>51</v>
      </c>
      <c r="C43" s="22" t="s">
        <v>9</v>
      </c>
      <c r="D43" s="22" t="s">
        <v>35</v>
      </c>
      <c r="E43" s="9">
        <v>1</v>
      </c>
      <c r="F43" s="9">
        <v>1</v>
      </c>
      <c r="G43" s="9">
        <v>2</v>
      </c>
      <c r="H43" s="9">
        <v>6</v>
      </c>
      <c r="I43" s="9">
        <v>1</v>
      </c>
      <c r="J43" s="9">
        <v>2</v>
      </c>
      <c r="K43" s="9">
        <v>4</v>
      </c>
      <c r="L43" s="9">
        <v>7</v>
      </c>
      <c r="M43" s="9">
        <f t="shared" si="0"/>
        <v>24</v>
      </c>
      <c r="N43" s="10">
        <f t="shared" si="1"/>
        <v>79</v>
      </c>
      <c r="O43" s="10">
        <f t="shared" si="2"/>
        <v>1</v>
      </c>
      <c r="P43" s="11">
        <f t="shared" si="3"/>
        <v>0.29924242424242425</v>
      </c>
      <c r="Q43" s="11">
        <f t="shared" si="4"/>
        <v>0.32916666666666666</v>
      </c>
      <c r="R43" s="12"/>
    </row>
    <row r="44" spans="1:18" s="2" customFormat="1" ht="12.75">
      <c r="A44" s="9">
        <v>15</v>
      </c>
      <c r="B44" s="24" t="s">
        <v>52</v>
      </c>
      <c r="C44" s="23" t="s">
        <v>12</v>
      </c>
      <c r="D44" s="22" t="s">
        <v>35</v>
      </c>
      <c r="E44" s="9">
        <v>0</v>
      </c>
      <c r="F44" s="9">
        <v>0</v>
      </c>
      <c r="G44" s="9">
        <v>4</v>
      </c>
      <c r="H44" s="9">
        <v>8</v>
      </c>
      <c r="I44" s="9">
        <v>1</v>
      </c>
      <c r="J44" s="9">
        <v>1</v>
      </c>
      <c r="K44" s="9">
        <v>1</v>
      </c>
      <c r="L44" s="9">
        <v>9</v>
      </c>
      <c r="M44" s="9">
        <f t="shared" si="0"/>
        <v>24</v>
      </c>
      <c r="N44" s="10">
        <f t="shared" si="1"/>
        <v>79</v>
      </c>
      <c r="O44" s="10">
        <f t="shared" si="2"/>
        <v>0</v>
      </c>
      <c r="P44" s="11">
        <f t="shared" si="3"/>
        <v>0.29924242424242425</v>
      </c>
      <c r="Q44" s="11">
        <f t="shared" si="4"/>
        <v>0.32916666666666666</v>
      </c>
      <c r="R44" s="4"/>
    </row>
    <row r="45" spans="1:18" s="2" customFormat="1" ht="12.75">
      <c r="A45" s="9">
        <v>16</v>
      </c>
      <c r="B45" s="24" t="s">
        <v>53</v>
      </c>
      <c r="C45" s="22" t="s">
        <v>54</v>
      </c>
      <c r="D45" s="22" t="s">
        <v>35</v>
      </c>
      <c r="E45" s="9">
        <v>1</v>
      </c>
      <c r="F45" s="9">
        <v>0</v>
      </c>
      <c r="G45" s="9">
        <v>2</v>
      </c>
      <c r="H45" s="9">
        <v>8</v>
      </c>
      <c r="I45" s="9">
        <v>2</v>
      </c>
      <c r="J45" s="9">
        <v>0</v>
      </c>
      <c r="K45" s="9">
        <v>3</v>
      </c>
      <c r="L45" s="9">
        <v>8</v>
      </c>
      <c r="M45" s="9">
        <f t="shared" si="0"/>
        <v>24</v>
      </c>
      <c r="N45" s="10">
        <f t="shared" si="1"/>
        <v>78</v>
      </c>
      <c r="O45" s="10">
        <f t="shared" si="2"/>
        <v>1</v>
      </c>
      <c r="P45" s="11">
        <f t="shared" si="3"/>
        <v>0.29545454545454547</v>
      </c>
      <c r="Q45" s="11">
        <f t="shared" si="4"/>
        <v>0.325</v>
      </c>
      <c r="R45" s="12"/>
    </row>
    <row r="46" spans="1:18" s="2" customFormat="1" ht="12.75">
      <c r="A46" s="9">
        <v>17</v>
      </c>
      <c r="B46" s="22" t="s">
        <v>55</v>
      </c>
      <c r="C46" s="23" t="s">
        <v>12</v>
      </c>
      <c r="D46" s="22" t="s">
        <v>35</v>
      </c>
      <c r="E46" s="9">
        <v>0</v>
      </c>
      <c r="F46" s="9">
        <v>2</v>
      </c>
      <c r="G46" s="9">
        <v>0</v>
      </c>
      <c r="H46" s="9">
        <v>9</v>
      </c>
      <c r="I46" s="9">
        <v>1</v>
      </c>
      <c r="J46" s="9">
        <v>1</v>
      </c>
      <c r="K46" s="9">
        <v>5</v>
      </c>
      <c r="L46" s="9">
        <v>6</v>
      </c>
      <c r="M46" s="9">
        <f t="shared" si="0"/>
        <v>24</v>
      </c>
      <c r="N46" s="10">
        <f t="shared" si="1"/>
        <v>76</v>
      </c>
      <c r="O46" s="10">
        <f t="shared" si="2"/>
        <v>0</v>
      </c>
      <c r="P46" s="11">
        <f t="shared" si="3"/>
        <v>0.2878787878787879</v>
      </c>
      <c r="Q46" s="11">
        <f t="shared" si="4"/>
        <v>0.31666666666666665</v>
      </c>
      <c r="R46" s="12"/>
    </row>
    <row r="47" spans="1:18" s="4" customFormat="1" ht="12.75">
      <c r="A47" s="9">
        <v>18</v>
      </c>
      <c r="B47" s="7" t="s">
        <v>56</v>
      </c>
      <c r="C47" s="23" t="s">
        <v>9</v>
      </c>
      <c r="D47" s="22" t="s">
        <v>35</v>
      </c>
      <c r="E47" s="9">
        <v>0</v>
      </c>
      <c r="F47" s="9">
        <v>0</v>
      </c>
      <c r="G47" s="9">
        <v>1</v>
      </c>
      <c r="H47" s="9">
        <v>10</v>
      </c>
      <c r="I47" s="9">
        <v>0</v>
      </c>
      <c r="J47" s="9">
        <v>2</v>
      </c>
      <c r="K47" s="9">
        <v>9</v>
      </c>
      <c r="L47" s="9">
        <v>2</v>
      </c>
      <c r="M47" s="9">
        <f t="shared" si="0"/>
        <v>24</v>
      </c>
      <c r="N47" s="10">
        <f t="shared" si="1"/>
        <v>71</v>
      </c>
      <c r="O47" s="10">
        <f t="shared" si="2"/>
        <v>0</v>
      </c>
      <c r="P47" s="11">
        <f t="shared" si="3"/>
        <v>0.2689393939393939</v>
      </c>
      <c r="Q47" s="11">
        <f t="shared" si="4"/>
        <v>0.29583333333333334</v>
      </c>
      <c r="R47" s="12"/>
    </row>
    <row r="48" spans="1:18" s="4" customFormat="1" ht="12.75">
      <c r="A48" s="9">
        <v>19</v>
      </c>
      <c r="B48" s="7" t="s">
        <v>57</v>
      </c>
      <c r="C48" s="23" t="s">
        <v>12</v>
      </c>
      <c r="D48" s="22" t="s">
        <v>35</v>
      </c>
      <c r="E48" s="9">
        <v>0</v>
      </c>
      <c r="F48" s="9">
        <v>0</v>
      </c>
      <c r="G48" s="9">
        <v>3</v>
      </c>
      <c r="H48" s="9">
        <v>7</v>
      </c>
      <c r="I48" s="9">
        <v>0</v>
      </c>
      <c r="J48" s="9">
        <v>0</v>
      </c>
      <c r="K48" s="9">
        <v>3</v>
      </c>
      <c r="L48" s="9">
        <v>11</v>
      </c>
      <c r="M48" s="9">
        <f t="shared" si="0"/>
        <v>24</v>
      </c>
      <c r="N48" s="10">
        <f t="shared" si="1"/>
        <v>62</v>
      </c>
      <c r="O48" s="10">
        <f t="shared" si="2"/>
        <v>0</v>
      </c>
      <c r="P48" s="11">
        <f t="shared" si="3"/>
        <v>0.23484848484848486</v>
      </c>
      <c r="Q48" s="11">
        <f t="shared" si="4"/>
        <v>0.25833333333333336</v>
      </c>
      <c r="R48" s="12"/>
    </row>
    <row r="49" spans="1:17" s="2" customFormat="1" ht="12.75">
      <c r="A49" s="3"/>
      <c r="B49" s="4"/>
      <c r="C49" s="4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5"/>
      <c r="Q49" s="5"/>
    </row>
    <row r="50" spans="2:17" ht="12.75">
      <c r="B50" s="4"/>
      <c r="C50" s="4"/>
      <c r="D50" s="4"/>
      <c r="Q50" s="5"/>
    </row>
    <row r="51" spans="1:17" s="2" customFormat="1" ht="12.75">
      <c r="A51" s="14"/>
      <c r="B51" s="12"/>
      <c r="C51" s="12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5"/>
      <c r="Q51" s="5"/>
    </row>
    <row r="52" spans="1:17" s="12" customFormat="1" ht="12.75">
      <c r="A52" s="25">
        <v>1</v>
      </c>
      <c r="B52" s="22" t="s">
        <v>58</v>
      </c>
      <c r="C52" s="22" t="s">
        <v>17</v>
      </c>
      <c r="D52" s="22" t="s">
        <v>59</v>
      </c>
      <c r="E52" s="9">
        <v>1</v>
      </c>
      <c r="F52" s="9">
        <v>2</v>
      </c>
      <c r="G52" s="9">
        <v>9</v>
      </c>
      <c r="H52" s="9">
        <v>8</v>
      </c>
      <c r="I52" s="9">
        <v>0</v>
      </c>
      <c r="J52" s="9">
        <v>2</v>
      </c>
      <c r="K52" s="9">
        <v>1</v>
      </c>
      <c r="L52" s="9">
        <v>1</v>
      </c>
      <c r="M52" s="9">
        <f>E52+F52+G52+H52+I52+J52+K52+L52</f>
        <v>24</v>
      </c>
      <c r="N52" s="10">
        <f>E52*11+F52*10+G52*8+H52*5+I52*4+J52*2+K52*1+L52*0</f>
        <v>148</v>
      </c>
      <c r="O52" s="10">
        <f>E52</f>
        <v>1</v>
      </c>
      <c r="P52" s="11">
        <f>N52/264</f>
        <v>0.5606060606060606</v>
      </c>
      <c r="Q52" s="11">
        <f>N52/240</f>
        <v>0.6166666666666667</v>
      </c>
    </row>
    <row r="53" spans="1:17" s="12" customFormat="1" ht="12.75">
      <c r="A53" s="19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5"/>
      <c r="Q53" s="5"/>
    </row>
    <row r="54" spans="1:17" s="2" customFormat="1" ht="12.75">
      <c r="A54" s="14"/>
      <c r="B54" s="12"/>
      <c r="C54" s="12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5"/>
      <c r="Q54" s="5"/>
    </row>
    <row r="55" spans="1:17" s="12" customFormat="1" ht="12.75">
      <c r="A55" s="6">
        <v>1</v>
      </c>
      <c r="B55" s="8" t="s">
        <v>60</v>
      </c>
      <c r="C55" s="8" t="s">
        <v>14</v>
      </c>
      <c r="D55" s="8" t="s">
        <v>61</v>
      </c>
      <c r="E55" s="9">
        <v>2</v>
      </c>
      <c r="F55" s="9">
        <v>1</v>
      </c>
      <c r="G55" s="9">
        <v>2</v>
      </c>
      <c r="H55" s="9">
        <v>13</v>
      </c>
      <c r="I55" s="9">
        <v>1</v>
      </c>
      <c r="J55" s="9">
        <v>1</v>
      </c>
      <c r="K55" s="9">
        <v>1</v>
      </c>
      <c r="L55" s="9">
        <v>3</v>
      </c>
      <c r="M55" s="9">
        <f>E55+F55+G55+H55+I55+J55+K55+L55</f>
        <v>24</v>
      </c>
      <c r="N55" s="10">
        <f>E55*11+F55*10+G55*8+H55*5+I55*4+J55*2+K55*1+L55*0</f>
        <v>120</v>
      </c>
      <c r="O55" s="10">
        <f>E55</f>
        <v>2</v>
      </c>
      <c r="P55" s="11">
        <f>N55/264</f>
        <v>0.45454545454545453</v>
      </c>
      <c r="Q55" s="11">
        <f>N55/240</f>
        <v>0.5</v>
      </c>
    </row>
    <row r="56" spans="1:17" s="12" customFormat="1" ht="12.75">
      <c r="A56" s="14"/>
      <c r="E56" s="14"/>
      <c r="F56" s="14"/>
      <c r="G56" s="14"/>
      <c r="H56" s="14"/>
      <c r="I56" s="14"/>
      <c r="J56" s="14"/>
      <c r="K56" s="14"/>
      <c r="L56" s="14"/>
      <c r="M56" s="14"/>
      <c r="N56" s="16"/>
      <c r="O56" s="16"/>
      <c r="P56" s="5"/>
      <c r="Q56" s="5"/>
    </row>
    <row r="57" spans="1:17" s="2" customFormat="1" ht="12.75">
      <c r="A57" s="3"/>
      <c r="B57" s="4"/>
      <c r="C57" s="4"/>
      <c r="D57" s="12"/>
      <c r="E57" s="14"/>
      <c r="F57" s="14"/>
      <c r="G57" s="14"/>
      <c r="H57" s="14"/>
      <c r="I57" s="14"/>
      <c r="J57" s="14"/>
      <c r="K57" s="14"/>
      <c r="L57" s="14"/>
      <c r="M57" s="14"/>
      <c r="N57" s="16"/>
      <c r="O57" s="16"/>
      <c r="P57" s="5"/>
      <c r="Q57" s="5"/>
    </row>
    <row r="58" spans="1:17" s="2" customFormat="1" ht="12.75">
      <c r="A58" s="6">
        <v>1</v>
      </c>
      <c r="B58" s="8" t="s">
        <v>62</v>
      </c>
      <c r="C58" s="8" t="s">
        <v>63</v>
      </c>
      <c r="D58" s="8" t="s">
        <v>64</v>
      </c>
      <c r="E58" s="9">
        <v>0</v>
      </c>
      <c r="F58" s="9">
        <v>2</v>
      </c>
      <c r="G58" s="9">
        <v>6</v>
      </c>
      <c r="H58" s="9">
        <v>8</v>
      </c>
      <c r="I58" s="9">
        <v>1</v>
      </c>
      <c r="J58" s="9">
        <v>1</v>
      </c>
      <c r="K58" s="9">
        <v>4</v>
      </c>
      <c r="L58" s="9">
        <v>2</v>
      </c>
      <c r="M58" s="9">
        <f aca="true" t="shared" si="5" ref="M58:M63">E58+F58+G58+H58+I58+J58+K58+L58</f>
        <v>24</v>
      </c>
      <c r="N58" s="10">
        <f aca="true" t="shared" si="6" ref="N58:N63">E58*11+F58*10+G58*8+H58*5+I58*4+J58*2+K58*1+L58*0</f>
        <v>118</v>
      </c>
      <c r="O58" s="10">
        <f aca="true" t="shared" si="7" ref="O58:O63">E58</f>
        <v>0</v>
      </c>
      <c r="P58" s="11">
        <f aca="true" t="shared" si="8" ref="P58:P63">N58/264</f>
        <v>0.44696969696969696</v>
      </c>
      <c r="Q58" s="11">
        <f aca="true" t="shared" si="9" ref="Q58:Q63">N58/240</f>
        <v>0.49166666666666664</v>
      </c>
    </row>
    <row r="59" spans="1:17" s="2" customFormat="1" ht="12.75">
      <c r="A59" s="6">
        <v>2</v>
      </c>
      <c r="B59" s="8" t="s">
        <v>65</v>
      </c>
      <c r="C59" s="8" t="s">
        <v>66</v>
      </c>
      <c r="D59" s="8" t="s">
        <v>64</v>
      </c>
      <c r="E59" s="9">
        <v>0</v>
      </c>
      <c r="F59" s="9">
        <v>0</v>
      </c>
      <c r="G59" s="9">
        <v>6</v>
      </c>
      <c r="H59" s="9">
        <v>11</v>
      </c>
      <c r="I59" s="9">
        <v>1</v>
      </c>
      <c r="J59" s="9">
        <v>1</v>
      </c>
      <c r="K59" s="9">
        <v>3</v>
      </c>
      <c r="L59" s="9">
        <v>2</v>
      </c>
      <c r="M59" s="9">
        <f t="shared" si="5"/>
        <v>24</v>
      </c>
      <c r="N59" s="10">
        <f t="shared" si="6"/>
        <v>112</v>
      </c>
      <c r="O59" s="10">
        <f t="shared" si="7"/>
        <v>0</v>
      </c>
      <c r="P59" s="11">
        <f t="shared" si="8"/>
        <v>0.42424242424242425</v>
      </c>
      <c r="Q59" s="11">
        <f t="shared" si="9"/>
        <v>0.4666666666666667</v>
      </c>
    </row>
    <row r="60" spans="1:17" s="2" customFormat="1" ht="12.75">
      <c r="A60" s="6">
        <v>3</v>
      </c>
      <c r="B60" s="8" t="s">
        <v>67</v>
      </c>
      <c r="C60" s="8" t="s">
        <v>68</v>
      </c>
      <c r="D60" s="8" t="s">
        <v>64</v>
      </c>
      <c r="E60" s="9">
        <v>0</v>
      </c>
      <c r="F60" s="9">
        <v>4</v>
      </c>
      <c r="G60" s="9">
        <v>2</v>
      </c>
      <c r="H60" s="9">
        <v>9</v>
      </c>
      <c r="I60" s="9">
        <v>1</v>
      </c>
      <c r="J60" s="9">
        <v>1</v>
      </c>
      <c r="K60" s="9">
        <v>3</v>
      </c>
      <c r="L60" s="9">
        <v>4</v>
      </c>
      <c r="M60" s="9">
        <f t="shared" si="5"/>
        <v>24</v>
      </c>
      <c r="N60" s="10">
        <f t="shared" si="6"/>
        <v>110</v>
      </c>
      <c r="O60" s="10">
        <f t="shared" si="7"/>
        <v>0</v>
      </c>
      <c r="P60" s="11">
        <f t="shared" si="8"/>
        <v>0.4166666666666667</v>
      </c>
      <c r="Q60" s="11">
        <f t="shared" si="9"/>
        <v>0.4583333333333333</v>
      </c>
    </row>
    <row r="61" spans="1:17" s="2" customFormat="1" ht="12.75">
      <c r="A61" s="6">
        <v>4</v>
      </c>
      <c r="B61" s="8" t="s">
        <v>69</v>
      </c>
      <c r="C61" s="8" t="s">
        <v>70</v>
      </c>
      <c r="D61" s="8" t="s">
        <v>64</v>
      </c>
      <c r="E61" s="9">
        <v>1</v>
      </c>
      <c r="F61" s="9">
        <v>1</v>
      </c>
      <c r="G61" s="9">
        <v>2</v>
      </c>
      <c r="H61" s="9">
        <v>11</v>
      </c>
      <c r="I61" s="9">
        <v>1</v>
      </c>
      <c r="J61" s="9">
        <v>0</v>
      </c>
      <c r="K61" s="9">
        <v>1</v>
      </c>
      <c r="L61" s="9">
        <v>7</v>
      </c>
      <c r="M61" s="9">
        <f t="shared" si="5"/>
        <v>24</v>
      </c>
      <c r="N61" s="10">
        <f t="shared" si="6"/>
        <v>97</v>
      </c>
      <c r="O61" s="10">
        <f t="shared" si="7"/>
        <v>1</v>
      </c>
      <c r="P61" s="11">
        <f t="shared" si="8"/>
        <v>0.36742424242424243</v>
      </c>
      <c r="Q61" s="11">
        <f t="shared" si="9"/>
        <v>0.4041666666666667</v>
      </c>
    </row>
    <row r="62" spans="1:17" s="2" customFormat="1" ht="12.75">
      <c r="A62" s="6">
        <v>5</v>
      </c>
      <c r="B62" s="7" t="s">
        <v>71</v>
      </c>
      <c r="C62" s="8" t="s">
        <v>17</v>
      </c>
      <c r="D62" s="8" t="s">
        <v>64</v>
      </c>
      <c r="E62" s="9">
        <v>1</v>
      </c>
      <c r="F62" s="9">
        <v>0</v>
      </c>
      <c r="G62" s="9">
        <v>5</v>
      </c>
      <c r="H62" s="9">
        <v>5</v>
      </c>
      <c r="I62" s="9">
        <v>0</v>
      </c>
      <c r="J62" s="9">
        <v>2</v>
      </c>
      <c r="K62" s="9">
        <v>2</v>
      </c>
      <c r="L62" s="9">
        <v>9</v>
      </c>
      <c r="M62" s="9">
        <f t="shared" si="5"/>
        <v>24</v>
      </c>
      <c r="N62" s="10">
        <f t="shared" si="6"/>
        <v>82</v>
      </c>
      <c r="O62" s="10">
        <f t="shared" si="7"/>
        <v>1</v>
      </c>
      <c r="P62" s="11">
        <f t="shared" si="8"/>
        <v>0.3106060606060606</v>
      </c>
      <c r="Q62" s="11">
        <f t="shared" si="9"/>
        <v>0.3416666666666667</v>
      </c>
    </row>
    <row r="63" spans="1:17" s="2" customFormat="1" ht="12.75">
      <c r="A63" s="6">
        <v>6</v>
      </c>
      <c r="B63" s="7" t="s">
        <v>72</v>
      </c>
      <c r="C63" s="8" t="s">
        <v>43</v>
      </c>
      <c r="D63" s="8" t="s">
        <v>64</v>
      </c>
      <c r="E63" s="9">
        <v>1</v>
      </c>
      <c r="F63" s="9">
        <v>0</v>
      </c>
      <c r="G63" s="9">
        <v>1</v>
      </c>
      <c r="H63" s="9">
        <v>9</v>
      </c>
      <c r="I63" s="9">
        <v>0</v>
      </c>
      <c r="J63" s="9">
        <v>0</v>
      </c>
      <c r="K63" s="9">
        <v>3</v>
      </c>
      <c r="L63" s="9">
        <v>10</v>
      </c>
      <c r="M63" s="9">
        <f t="shared" si="5"/>
        <v>24</v>
      </c>
      <c r="N63" s="10">
        <f t="shared" si="6"/>
        <v>67</v>
      </c>
      <c r="O63" s="10">
        <f t="shared" si="7"/>
        <v>1</v>
      </c>
      <c r="P63" s="11">
        <f t="shared" si="8"/>
        <v>0.2537878787878788</v>
      </c>
      <c r="Q63" s="11">
        <f t="shared" si="9"/>
        <v>0.2791666666666667</v>
      </c>
    </row>
    <row r="64" spans="1:17" s="31" customFormat="1" ht="12.75">
      <c r="A64" s="26"/>
      <c r="B64" s="2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9"/>
      <c r="O64" s="29"/>
      <c r="P64" s="30"/>
      <c r="Q64" s="30"/>
    </row>
    <row r="65" spans="1:17" s="2" customFormat="1" ht="12.75">
      <c r="A65" s="14"/>
      <c r="B65" s="12"/>
      <c r="C65" s="12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6"/>
      <c r="O65" s="16"/>
      <c r="P65" s="5"/>
      <c r="Q65" s="5"/>
    </row>
    <row r="66" spans="1:17" s="2" customFormat="1" ht="12.75">
      <c r="A66" s="14"/>
      <c r="B66" s="12"/>
      <c r="C66" s="12"/>
      <c r="D66" s="12"/>
      <c r="E66" s="14"/>
      <c r="F66" s="14"/>
      <c r="G66" s="14"/>
      <c r="H66" s="14"/>
      <c r="I66" s="14"/>
      <c r="J66" s="14"/>
      <c r="K66" s="14"/>
      <c r="L66" s="14"/>
      <c r="M66" s="14"/>
      <c r="N66" s="16"/>
      <c r="O66" s="16"/>
      <c r="P66" s="5"/>
      <c r="Q66" s="5"/>
    </row>
    <row r="67" spans="1:17" s="2" customFormat="1" ht="12.75">
      <c r="A67" s="6">
        <v>1</v>
      </c>
      <c r="B67" s="8" t="s">
        <v>73</v>
      </c>
      <c r="C67" s="8"/>
      <c r="D67" s="8" t="s">
        <v>74</v>
      </c>
      <c r="E67" s="9">
        <v>0</v>
      </c>
      <c r="F67" s="9">
        <v>1</v>
      </c>
      <c r="G67" s="9">
        <v>5</v>
      </c>
      <c r="H67" s="9">
        <v>12</v>
      </c>
      <c r="I67" s="9">
        <v>0</v>
      </c>
      <c r="J67" s="9">
        <v>1</v>
      </c>
      <c r="K67" s="9">
        <v>4</v>
      </c>
      <c r="L67" s="9">
        <v>1</v>
      </c>
      <c r="M67" s="9">
        <f>E67+F67+G67+H67+I67+J67+K67+L67</f>
        <v>24</v>
      </c>
      <c r="N67" s="10">
        <f>E67*11+F67*10+G67*8+H67*5+I67*4+J67*2+K67*1+L67*0</f>
        <v>116</v>
      </c>
      <c r="O67" s="10">
        <f>E67</f>
        <v>0</v>
      </c>
      <c r="P67" s="11">
        <f>N67/264</f>
        <v>0.4393939393939394</v>
      </c>
      <c r="Q67" s="11">
        <f>N67/240</f>
        <v>0.48333333333333334</v>
      </c>
    </row>
    <row r="68" spans="1:17" s="2" customFormat="1" ht="12.75">
      <c r="A68" s="6">
        <v>2</v>
      </c>
      <c r="B68" s="7" t="s">
        <v>75</v>
      </c>
      <c r="C68" s="8" t="s">
        <v>45</v>
      </c>
      <c r="D68" s="8" t="s">
        <v>74</v>
      </c>
      <c r="E68" s="9">
        <v>0</v>
      </c>
      <c r="F68" s="9">
        <v>3</v>
      </c>
      <c r="G68" s="9">
        <v>2</v>
      </c>
      <c r="H68" s="9">
        <v>12</v>
      </c>
      <c r="I68" s="9">
        <v>1</v>
      </c>
      <c r="J68" s="9">
        <v>0</v>
      </c>
      <c r="K68" s="9">
        <v>5</v>
      </c>
      <c r="L68" s="9">
        <v>1</v>
      </c>
      <c r="M68" s="9">
        <f>E68+F68+G68+H68+I68+J68+K68+L68</f>
        <v>24</v>
      </c>
      <c r="N68" s="10">
        <f>E68*11+F68*10+G68*8+H68*5+I68*4+J68*2+K68*1+L68*0</f>
        <v>115</v>
      </c>
      <c r="O68" s="10">
        <f>E68</f>
        <v>0</v>
      </c>
      <c r="P68" s="11">
        <f>N68/264</f>
        <v>0.4356060606060606</v>
      </c>
      <c r="Q68" s="11">
        <f>N68/240</f>
        <v>0.4791666666666667</v>
      </c>
    </row>
    <row r="69" spans="1:17" s="4" customFormat="1" ht="12.75">
      <c r="A69" s="6">
        <v>3</v>
      </c>
      <c r="B69" s="8" t="s">
        <v>76</v>
      </c>
      <c r="C69" s="8"/>
      <c r="D69" s="8" t="s">
        <v>74</v>
      </c>
      <c r="E69" s="9">
        <v>0</v>
      </c>
      <c r="F69" s="9">
        <v>1</v>
      </c>
      <c r="G69" s="9">
        <v>2</v>
      </c>
      <c r="H69" s="9">
        <v>13</v>
      </c>
      <c r="I69" s="9">
        <v>0</v>
      </c>
      <c r="J69" s="9">
        <v>1</v>
      </c>
      <c r="K69" s="9">
        <v>4</v>
      </c>
      <c r="L69" s="9">
        <v>3</v>
      </c>
      <c r="M69" s="9">
        <f>E69+F69+G69+H69+I69+J69+K69+L69</f>
        <v>24</v>
      </c>
      <c r="N69" s="10">
        <f>E69*11+F69*10+G69*8+H69*5+I69*4+J69*2+K69*1+L69*0</f>
        <v>97</v>
      </c>
      <c r="O69" s="10">
        <f>E69</f>
        <v>0</v>
      </c>
      <c r="P69" s="11">
        <f>N69/264</f>
        <v>0.36742424242424243</v>
      </c>
      <c r="Q69" s="11">
        <f>N69/240</f>
        <v>0.4041666666666667</v>
      </c>
    </row>
    <row r="70" spans="1:17" s="4" customFormat="1" ht="12.75">
      <c r="A70" s="6">
        <v>4</v>
      </c>
      <c r="B70" s="22" t="s">
        <v>77</v>
      </c>
      <c r="C70" s="22" t="s">
        <v>45</v>
      </c>
      <c r="D70" s="8" t="s">
        <v>74</v>
      </c>
      <c r="E70" s="9">
        <v>0</v>
      </c>
      <c r="F70" s="9">
        <v>1</v>
      </c>
      <c r="G70" s="9">
        <v>2</v>
      </c>
      <c r="H70" s="9">
        <v>9</v>
      </c>
      <c r="I70" s="9">
        <v>1</v>
      </c>
      <c r="J70" s="9">
        <v>1</v>
      </c>
      <c r="K70" s="9">
        <v>5</v>
      </c>
      <c r="L70" s="9">
        <v>5</v>
      </c>
      <c r="M70" s="9">
        <f>E70+F70+G70+H70+I70+J70+K70+L70</f>
        <v>24</v>
      </c>
      <c r="N70" s="10">
        <f>E70*11+F70*10+G70*8+H70*5+I70*4+J70*2+K70*1+L70*0</f>
        <v>82</v>
      </c>
      <c r="O70" s="10">
        <f>E70</f>
        <v>0</v>
      </c>
      <c r="P70" s="11">
        <f>N70/264</f>
        <v>0.3106060606060606</v>
      </c>
      <c r="Q70" s="11">
        <f>N70/240</f>
        <v>0.3416666666666667</v>
      </c>
    </row>
    <row r="71" spans="1:17" ht="12.75">
      <c r="A71" s="6">
        <v>5</v>
      </c>
      <c r="B71" s="22" t="s">
        <v>78</v>
      </c>
      <c r="C71" s="22" t="s">
        <v>45</v>
      </c>
      <c r="D71" s="8" t="s">
        <v>74</v>
      </c>
      <c r="E71" s="9">
        <v>0</v>
      </c>
      <c r="F71" s="9">
        <v>1</v>
      </c>
      <c r="G71" s="9">
        <v>1</v>
      </c>
      <c r="H71" s="9">
        <v>10</v>
      </c>
      <c r="I71" s="9">
        <v>0</v>
      </c>
      <c r="J71" s="9">
        <v>0</v>
      </c>
      <c r="K71" s="9">
        <v>6</v>
      </c>
      <c r="L71" s="9">
        <v>6</v>
      </c>
      <c r="M71" s="9">
        <f>E71+F71+G71+H71+I71+J71+K71+L71</f>
        <v>24</v>
      </c>
      <c r="N71" s="10">
        <f>E71*11+F71*10+G71*8+H71*5+I71*4+J71*2+K71*1+L71*0</f>
        <v>74</v>
      </c>
      <c r="O71" s="10">
        <f>E71</f>
        <v>0</v>
      </c>
      <c r="P71" s="11">
        <f>N71/264</f>
        <v>0.2803030303030303</v>
      </c>
      <c r="Q71" s="11">
        <f>N71/240</f>
        <v>0.30833333333333335</v>
      </c>
    </row>
    <row r="72" spans="1:17" s="4" customFormat="1" ht="12.75">
      <c r="A72" s="14"/>
      <c r="B72" s="12"/>
      <c r="C72" s="12"/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6"/>
      <c r="O72" s="16"/>
      <c r="P72" s="5"/>
      <c r="Q72" s="5"/>
    </row>
    <row r="73" spans="1:17" s="2" customFormat="1" ht="12.75">
      <c r="A73" s="14"/>
      <c r="B73" s="12"/>
      <c r="C73" s="12"/>
      <c r="D73" s="12"/>
      <c r="E73" s="14"/>
      <c r="F73" s="14"/>
      <c r="G73" s="14"/>
      <c r="H73" s="14"/>
      <c r="I73" s="14"/>
      <c r="J73" s="14"/>
      <c r="K73" s="14"/>
      <c r="L73" s="14"/>
      <c r="M73" s="14"/>
      <c r="N73" s="16"/>
      <c r="O73" s="16"/>
      <c r="P73" s="5"/>
      <c r="Q73" s="5"/>
    </row>
    <row r="74" spans="1:17" s="2" customFormat="1" ht="12.75">
      <c r="A74" s="9">
        <v>1</v>
      </c>
      <c r="B74" s="22" t="s">
        <v>79</v>
      </c>
      <c r="C74" s="22"/>
      <c r="D74" s="22" t="s">
        <v>80</v>
      </c>
      <c r="E74" s="9">
        <v>1</v>
      </c>
      <c r="F74" s="9">
        <v>2</v>
      </c>
      <c r="G74" s="9">
        <v>1</v>
      </c>
      <c r="H74" s="9">
        <v>10</v>
      </c>
      <c r="I74" s="9">
        <v>0</v>
      </c>
      <c r="J74" s="9">
        <v>0</v>
      </c>
      <c r="K74" s="9">
        <v>6</v>
      </c>
      <c r="L74" s="9">
        <v>4</v>
      </c>
      <c r="M74" s="9">
        <f>E74+F74+G74+H74+I74+J74+K74+L74</f>
        <v>24</v>
      </c>
      <c r="N74" s="10">
        <f>E74*11+F74*10+G74*8+H74*5+I74*4+J74*2+K74*1+L74*0</f>
        <v>95</v>
      </c>
      <c r="O74" s="10">
        <f>E74</f>
        <v>1</v>
      </c>
      <c r="P74" s="11">
        <f>N74/264</f>
        <v>0.35984848484848486</v>
      </c>
      <c r="Q74" s="11">
        <f>N74/240</f>
        <v>0.3958333333333333</v>
      </c>
    </row>
    <row r="75" spans="1:17" s="2" customFormat="1" ht="12.75">
      <c r="A75" s="14"/>
      <c r="B75" s="12"/>
      <c r="C75" s="12"/>
      <c r="D75" s="12"/>
      <c r="E75" s="14"/>
      <c r="F75" s="14"/>
      <c r="G75" s="14"/>
      <c r="H75" s="14"/>
      <c r="I75" s="14"/>
      <c r="J75" s="14"/>
      <c r="K75" s="14"/>
      <c r="L75" s="14"/>
      <c r="M75" s="14"/>
      <c r="N75" s="16"/>
      <c r="O75" s="16"/>
      <c r="P75" s="5"/>
      <c r="Q75" s="5"/>
    </row>
    <row r="76" spans="1:17" s="2" customFormat="1" ht="12.75">
      <c r="A76" s="14"/>
      <c r="B76" s="12"/>
      <c r="C76" s="12"/>
      <c r="D76" s="12"/>
      <c r="E76" s="14"/>
      <c r="F76" s="14"/>
      <c r="G76" s="14"/>
      <c r="H76" s="14"/>
      <c r="I76" s="14"/>
      <c r="J76" s="14"/>
      <c r="K76" s="14"/>
      <c r="L76" s="14"/>
      <c r="M76" s="14"/>
      <c r="N76" s="16"/>
      <c r="O76" s="16"/>
      <c r="P76" s="5"/>
      <c r="Q76" s="5"/>
    </row>
    <row r="77" spans="1:18" s="2" customFormat="1" ht="12.75">
      <c r="A77" s="9">
        <v>1</v>
      </c>
      <c r="B77" s="8" t="s">
        <v>81</v>
      </c>
      <c r="C77" s="8" t="s">
        <v>66</v>
      </c>
      <c r="D77" s="8" t="s">
        <v>82</v>
      </c>
      <c r="E77" s="9">
        <v>4</v>
      </c>
      <c r="F77" s="9">
        <v>6</v>
      </c>
      <c r="G77" s="9">
        <v>9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9">
        <f aca="true" t="shared" si="10" ref="M77:M87">E77+F77+G77+H77+I77+J77+K77+L77</f>
        <v>24</v>
      </c>
      <c r="N77" s="10">
        <f aca="true" t="shared" si="11" ref="N77:N87">E77*11+F77*10+G77*8+H77*5+I77*4+J77*2+K77*1+L77*0</f>
        <v>201</v>
      </c>
      <c r="O77" s="10">
        <f aca="true" t="shared" si="12" ref="O77:O87">E77</f>
        <v>4</v>
      </c>
      <c r="P77" s="11">
        <f aca="true" t="shared" si="13" ref="P77:P87">N77/264</f>
        <v>0.7613636363636364</v>
      </c>
      <c r="Q77" s="11">
        <f aca="true" t="shared" si="14" ref="Q77:Q87">N77/240</f>
        <v>0.8375</v>
      </c>
      <c r="R77"/>
    </row>
    <row r="78" spans="1:18" s="4" customFormat="1" ht="12.75">
      <c r="A78" s="9">
        <v>2</v>
      </c>
      <c r="B78" s="8" t="s">
        <v>83</v>
      </c>
      <c r="C78" s="8" t="s">
        <v>84</v>
      </c>
      <c r="D78" s="8" t="s">
        <v>82</v>
      </c>
      <c r="E78" s="9">
        <v>2</v>
      </c>
      <c r="F78" s="9">
        <v>4</v>
      </c>
      <c r="G78" s="9">
        <v>10</v>
      </c>
      <c r="H78" s="9">
        <v>6</v>
      </c>
      <c r="I78" s="9">
        <v>1</v>
      </c>
      <c r="J78" s="9">
        <v>0</v>
      </c>
      <c r="K78" s="9">
        <v>0</v>
      </c>
      <c r="L78" s="9">
        <v>1</v>
      </c>
      <c r="M78" s="9">
        <f t="shared" si="10"/>
        <v>24</v>
      </c>
      <c r="N78" s="10">
        <f t="shared" si="11"/>
        <v>176</v>
      </c>
      <c r="O78" s="10">
        <f t="shared" si="12"/>
        <v>2</v>
      </c>
      <c r="P78" s="11">
        <f t="shared" si="13"/>
        <v>0.6666666666666666</v>
      </c>
      <c r="Q78" s="11">
        <f t="shared" si="14"/>
        <v>0.7333333333333333</v>
      </c>
      <c r="R78" s="2"/>
    </row>
    <row r="79" spans="1:18" ht="12.75">
      <c r="A79" s="9">
        <v>3</v>
      </c>
      <c r="B79" s="8" t="s">
        <v>85</v>
      </c>
      <c r="C79" s="8" t="s">
        <v>66</v>
      </c>
      <c r="D79" s="8" t="s">
        <v>82</v>
      </c>
      <c r="E79" s="9">
        <v>1</v>
      </c>
      <c r="F79" s="9">
        <v>5</v>
      </c>
      <c r="G79" s="9">
        <v>8</v>
      </c>
      <c r="H79" s="9">
        <v>9</v>
      </c>
      <c r="I79" s="9">
        <v>0</v>
      </c>
      <c r="J79" s="9">
        <v>0</v>
      </c>
      <c r="K79" s="9">
        <v>1</v>
      </c>
      <c r="L79" s="9">
        <v>0</v>
      </c>
      <c r="M79" s="9">
        <f t="shared" si="10"/>
        <v>24</v>
      </c>
      <c r="N79" s="10">
        <f t="shared" si="11"/>
        <v>171</v>
      </c>
      <c r="O79" s="10">
        <f t="shared" si="12"/>
        <v>1</v>
      </c>
      <c r="P79" s="11">
        <f t="shared" si="13"/>
        <v>0.6477272727272727</v>
      </c>
      <c r="Q79" s="11">
        <f t="shared" si="14"/>
        <v>0.7125</v>
      </c>
      <c r="R79" s="4"/>
    </row>
    <row r="80" spans="1:17" s="4" customFormat="1" ht="12.75">
      <c r="A80" s="9">
        <v>4</v>
      </c>
      <c r="B80" s="8" t="s">
        <v>86</v>
      </c>
      <c r="C80" s="13"/>
      <c r="D80" s="8" t="s">
        <v>82</v>
      </c>
      <c r="E80" s="9">
        <v>0</v>
      </c>
      <c r="F80" s="9">
        <v>4</v>
      </c>
      <c r="G80" s="9">
        <v>10</v>
      </c>
      <c r="H80" s="9">
        <v>9</v>
      </c>
      <c r="I80" s="9">
        <v>1</v>
      </c>
      <c r="J80" s="9">
        <v>0</v>
      </c>
      <c r="K80" s="9">
        <v>0</v>
      </c>
      <c r="L80" s="9">
        <v>0</v>
      </c>
      <c r="M80" s="9">
        <f t="shared" si="10"/>
        <v>24</v>
      </c>
      <c r="N80" s="10">
        <f t="shared" si="11"/>
        <v>169</v>
      </c>
      <c r="O80" s="10">
        <f t="shared" si="12"/>
        <v>0</v>
      </c>
      <c r="P80" s="11">
        <f t="shared" si="13"/>
        <v>0.6401515151515151</v>
      </c>
      <c r="Q80" s="11">
        <f t="shared" si="14"/>
        <v>0.7041666666666667</v>
      </c>
    </row>
    <row r="81" spans="1:17" s="4" customFormat="1" ht="12.75">
      <c r="A81" s="9">
        <v>5</v>
      </c>
      <c r="B81" s="7" t="s">
        <v>87</v>
      </c>
      <c r="C81" s="8" t="s">
        <v>66</v>
      </c>
      <c r="D81" s="8" t="s">
        <v>82</v>
      </c>
      <c r="E81" s="9">
        <v>1</v>
      </c>
      <c r="F81" s="9">
        <v>2</v>
      </c>
      <c r="G81" s="9">
        <v>8</v>
      </c>
      <c r="H81" s="9">
        <v>7</v>
      </c>
      <c r="I81" s="9">
        <v>0</v>
      </c>
      <c r="J81" s="9">
        <v>1</v>
      </c>
      <c r="K81" s="9">
        <v>3</v>
      </c>
      <c r="L81" s="9">
        <v>2</v>
      </c>
      <c r="M81" s="9">
        <f t="shared" si="10"/>
        <v>24</v>
      </c>
      <c r="N81" s="10">
        <f t="shared" si="11"/>
        <v>135</v>
      </c>
      <c r="O81" s="10">
        <f t="shared" si="12"/>
        <v>1</v>
      </c>
      <c r="P81" s="11">
        <f t="shared" si="13"/>
        <v>0.5113636363636364</v>
      </c>
      <c r="Q81" s="11">
        <f t="shared" si="14"/>
        <v>0.5625</v>
      </c>
    </row>
    <row r="82" spans="1:17" s="4" customFormat="1" ht="12.75">
      <c r="A82" s="9">
        <v>6</v>
      </c>
      <c r="B82" s="7" t="s">
        <v>88</v>
      </c>
      <c r="C82" s="8" t="s">
        <v>89</v>
      </c>
      <c r="D82" s="8" t="s">
        <v>82</v>
      </c>
      <c r="E82" s="9">
        <v>1</v>
      </c>
      <c r="F82" s="9">
        <v>3</v>
      </c>
      <c r="G82" s="9">
        <v>4</v>
      </c>
      <c r="H82" s="9">
        <v>11</v>
      </c>
      <c r="I82" s="9">
        <v>0</v>
      </c>
      <c r="J82" s="9">
        <v>2</v>
      </c>
      <c r="K82" s="9">
        <v>3</v>
      </c>
      <c r="L82" s="9">
        <v>0</v>
      </c>
      <c r="M82" s="9">
        <f t="shared" si="10"/>
        <v>24</v>
      </c>
      <c r="N82" s="10">
        <f t="shared" si="11"/>
        <v>135</v>
      </c>
      <c r="O82" s="10">
        <f t="shared" si="12"/>
        <v>1</v>
      </c>
      <c r="P82" s="11">
        <f t="shared" si="13"/>
        <v>0.5113636363636364</v>
      </c>
      <c r="Q82" s="11">
        <f t="shared" si="14"/>
        <v>0.5625</v>
      </c>
    </row>
    <row r="83" spans="1:17" s="4" customFormat="1" ht="12.75">
      <c r="A83" s="9">
        <v>7</v>
      </c>
      <c r="B83" s="8" t="s">
        <v>90</v>
      </c>
      <c r="C83" s="13" t="s">
        <v>68</v>
      </c>
      <c r="D83" s="8" t="s">
        <v>82</v>
      </c>
      <c r="E83" s="9">
        <v>0</v>
      </c>
      <c r="F83" s="9">
        <v>1</v>
      </c>
      <c r="G83" s="9">
        <v>7</v>
      </c>
      <c r="H83" s="9">
        <v>11</v>
      </c>
      <c r="I83" s="9">
        <v>1</v>
      </c>
      <c r="J83" s="9">
        <v>1</v>
      </c>
      <c r="K83" s="9">
        <v>2</v>
      </c>
      <c r="L83" s="9">
        <v>1</v>
      </c>
      <c r="M83" s="9">
        <f t="shared" si="10"/>
        <v>24</v>
      </c>
      <c r="N83" s="10">
        <f t="shared" si="11"/>
        <v>129</v>
      </c>
      <c r="O83" s="10">
        <f t="shared" si="12"/>
        <v>0</v>
      </c>
      <c r="P83" s="11">
        <f t="shared" si="13"/>
        <v>0.48863636363636365</v>
      </c>
      <c r="Q83" s="11">
        <f t="shared" si="14"/>
        <v>0.5375</v>
      </c>
    </row>
    <row r="84" spans="1:17" s="4" customFormat="1" ht="12.75">
      <c r="A84" s="9">
        <v>8</v>
      </c>
      <c r="B84" s="8" t="s">
        <v>91</v>
      </c>
      <c r="C84" s="13" t="s">
        <v>66</v>
      </c>
      <c r="D84" s="8" t="s">
        <v>82</v>
      </c>
      <c r="E84" s="9">
        <v>2</v>
      </c>
      <c r="F84" s="9">
        <v>1</v>
      </c>
      <c r="G84" s="9">
        <v>3</v>
      </c>
      <c r="H84" s="9">
        <v>10</v>
      </c>
      <c r="I84" s="9">
        <v>0</v>
      </c>
      <c r="J84" s="9">
        <v>4</v>
      </c>
      <c r="K84" s="9">
        <v>1</v>
      </c>
      <c r="L84" s="9">
        <v>3</v>
      </c>
      <c r="M84" s="9">
        <f t="shared" si="10"/>
        <v>24</v>
      </c>
      <c r="N84" s="10">
        <f t="shared" si="11"/>
        <v>115</v>
      </c>
      <c r="O84" s="10">
        <f t="shared" si="12"/>
        <v>2</v>
      </c>
      <c r="P84" s="11">
        <f t="shared" si="13"/>
        <v>0.4356060606060606</v>
      </c>
      <c r="Q84" s="11">
        <f t="shared" si="14"/>
        <v>0.4791666666666667</v>
      </c>
    </row>
    <row r="85" spans="1:17" s="4" customFormat="1" ht="12.75">
      <c r="A85" s="9">
        <v>9</v>
      </c>
      <c r="B85" s="7" t="s">
        <v>92</v>
      </c>
      <c r="C85" s="8" t="s">
        <v>45</v>
      </c>
      <c r="D85" s="8" t="s">
        <v>82</v>
      </c>
      <c r="E85" s="9">
        <v>1</v>
      </c>
      <c r="F85" s="9">
        <v>2</v>
      </c>
      <c r="G85" s="9">
        <v>4</v>
      </c>
      <c r="H85" s="9">
        <v>7</v>
      </c>
      <c r="I85" s="9">
        <v>0</v>
      </c>
      <c r="J85" s="9">
        <v>0</v>
      </c>
      <c r="K85" s="9">
        <v>5</v>
      </c>
      <c r="L85" s="9">
        <v>5</v>
      </c>
      <c r="M85" s="9">
        <f t="shared" si="10"/>
        <v>24</v>
      </c>
      <c r="N85" s="10">
        <f t="shared" si="11"/>
        <v>103</v>
      </c>
      <c r="O85" s="10">
        <f t="shared" si="12"/>
        <v>1</v>
      </c>
      <c r="P85" s="11">
        <f t="shared" si="13"/>
        <v>0.39015151515151514</v>
      </c>
      <c r="Q85" s="11">
        <f t="shared" si="14"/>
        <v>0.42916666666666664</v>
      </c>
    </row>
    <row r="86" spans="1:17" s="4" customFormat="1" ht="12.75">
      <c r="A86" s="9">
        <v>10</v>
      </c>
      <c r="B86" s="7" t="s">
        <v>93</v>
      </c>
      <c r="C86" s="8" t="s">
        <v>45</v>
      </c>
      <c r="D86" s="8" t="s">
        <v>82</v>
      </c>
      <c r="E86" s="9">
        <v>0</v>
      </c>
      <c r="F86" s="9">
        <v>1</v>
      </c>
      <c r="G86" s="9">
        <v>1</v>
      </c>
      <c r="H86" s="9">
        <v>7</v>
      </c>
      <c r="I86" s="9">
        <v>0</v>
      </c>
      <c r="J86" s="9">
        <v>2</v>
      </c>
      <c r="K86" s="9">
        <v>4</v>
      </c>
      <c r="L86" s="9">
        <v>9</v>
      </c>
      <c r="M86" s="9">
        <f t="shared" si="10"/>
        <v>24</v>
      </c>
      <c r="N86" s="10">
        <f t="shared" si="11"/>
        <v>61</v>
      </c>
      <c r="O86" s="10">
        <f t="shared" si="12"/>
        <v>0</v>
      </c>
      <c r="P86" s="11">
        <f t="shared" si="13"/>
        <v>0.23106060606060605</v>
      </c>
      <c r="Q86" s="11">
        <f t="shared" si="14"/>
        <v>0.25416666666666665</v>
      </c>
    </row>
    <row r="87" spans="1:17" ht="12.75">
      <c r="A87" s="9">
        <v>11</v>
      </c>
      <c r="B87" s="7" t="s">
        <v>94</v>
      </c>
      <c r="C87" s="8" t="s">
        <v>45</v>
      </c>
      <c r="D87" s="8" t="s">
        <v>82</v>
      </c>
      <c r="E87" s="9">
        <v>0</v>
      </c>
      <c r="F87" s="9">
        <v>1</v>
      </c>
      <c r="G87" s="9">
        <v>0</v>
      </c>
      <c r="H87" s="9">
        <v>8</v>
      </c>
      <c r="I87" s="9">
        <v>0</v>
      </c>
      <c r="J87" s="9">
        <v>0</v>
      </c>
      <c r="K87" s="9">
        <v>7</v>
      </c>
      <c r="L87" s="9">
        <v>8</v>
      </c>
      <c r="M87" s="9">
        <f t="shared" si="10"/>
        <v>24</v>
      </c>
      <c r="N87" s="10">
        <f t="shared" si="11"/>
        <v>57</v>
      </c>
      <c r="O87" s="10">
        <f t="shared" si="12"/>
        <v>0</v>
      </c>
      <c r="P87" s="11">
        <f t="shared" si="13"/>
        <v>0.2159090909090909</v>
      </c>
      <c r="Q87" s="11">
        <f t="shared" si="14"/>
        <v>0.2375</v>
      </c>
    </row>
    <row r="88" spans="1:17" ht="13.5" customHeight="1">
      <c r="A88" s="3"/>
      <c r="B88" s="12"/>
      <c r="C88" s="4"/>
      <c r="D88" s="12"/>
      <c r="E88" s="14"/>
      <c r="F88" s="14"/>
      <c r="G88" s="14"/>
      <c r="H88" s="14"/>
      <c r="I88" s="14"/>
      <c r="J88" s="14"/>
      <c r="K88" s="14"/>
      <c r="L88" s="14"/>
      <c r="M88" s="14"/>
      <c r="N88" s="16"/>
      <c r="O88" s="16"/>
      <c r="P88" s="5"/>
      <c r="Q88" s="5"/>
    </row>
    <row r="89" spans="1:17" ht="13.5" customHeight="1">
      <c r="A89" s="3"/>
      <c r="B89" s="4"/>
      <c r="C89" s="4"/>
      <c r="D89" s="12"/>
      <c r="E89" s="14"/>
      <c r="F89" s="14"/>
      <c r="G89" s="14"/>
      <c r="H89" s="14"/>
      <c r="I89" s="14"/>
      <c r="J89" s="14"/>
      <c r="K89" s="14"/>
      <c r="L89" s="14"/>
      <c r="M89" s="14"/>
      <c r="N89" s="16"/>
      <c r="O89" s="16"/>
      <c r="P89" s="5"/>
      <c r="Q89" s="5"/>
    </row>
    <row r="90" spans="1:17" s="2" customFormat="1" ht="12.75">
      <c r="A90" s="6">
        <v>1</v>
      </c>
      <c r="B90" s="8" t="s">
        <v>95</v>
      </c>
      <c r="C90" s="8" t="s">
        <v>14</v>
      </c>
      <c r="D90" s="8" t="s">
        <v>96</v>
      </c>
      <c r="E90" s="9">
        <v>0</v>
      </c>
      <c r="F90" s="9">
        <v>1</v>
      </c>
      <c r="G90" s="9">
        <v>8</v>
      </c>
      <c r="H90" s="9">
        <v>8</v>
      </c>
      <c r="I90" s="9">
        <v>0</v>
      </c>
      <c r="J90" s="9">
        <v>2</v>
      </c>
      <c r="K90" s="9">
        <v>1</v>
      </c>
      <c r="L90" s="9">
        <v>4</v>
      </c>
      <c r="M90" s="9">
        <f aca="true" t="shared" si="15" ref="M90:M95">E90+F90+G90+H90+I90+J90+K90+L90</f>
        <v>24</v>
      </c>
      <c r="N90" s="10">
        <f aca="true" t="shared" si="16" ref="N90:N95">E90*11+F90*10+G90*8+H90*5+I90*4+J90*2+K90*1+L90*0</f>
        <v>119</v>
      </c>
      <c r="O90" s="10">
        <f aca="true" t="shared" si="17" ref="O90:O95">E90</f>
        <v>0</v>
      </c>
      <c r="P90" s="11">
        <f aca="true" t="shared" si="18" ref="P90:P95">N90/264</f>
        <v>0.45075757575757575</v>
      </c>
      <c r="Q90" s="11">
        <f aca="true" t="shared" si="19" ref="Q90:Q95">N90/240</f>
        <v>0.49583333333333335</v>
      </c>
    </row>
    <row r="91" spans="1:17" s="2" customFormat="1" ht="12.75">
      <c r="A91" s="6">
        <v>2</v>
      </c>
      <c r="B91" s="8" t="s">
        <v>97</v>
      </c>
      <c r="C91" s="8" t="s">
        <v>66</v>
      </c>
      <c r="D91" s="8" t="s">
        <v>96</v>
      </c>
      <c r="E91" s="9">
        <v>0</v>
      </c>
      <c r="F91" s="9">
        <v>2</v>
      </c>
      <c r="G91" s="9">
        <v>3</v>
      </c>
      <c r="H91" s="9">
        <v>13</v>
      </c>
      <c r="I91" s="9">
        <v>1</v>
      </c>
      <c r="J91" s="9">
        <v>1</v>
      </c>
      <c r="K91" s="9">
        <v>2</v>
      </c>
      <c r="L91" s="9">
        <v>2</v>
      </c>
      <c r="M91" s="9">
        <f t="shared" si="15"/>
        <v>24</v>
      </c>
      <c r="N91" s="10">
        <f t="shared" si="16"/>
        <v>117</v>
      </c>
      <c r="O91" s="10">
        <f t="shared" si="17"/>
        <v>0</v>
      </c>
      <c r="P91" s="11">
        <f t="shared" si="18"/>
        <v>0.4431818181818182</v>
      </c>
      <c r="Q91" s="11">
        <f t="shared" si="19"/>
        <v>0.4875</v>
      </c>
    </row>
    <row r="92" spans="1:17" s="4" customFormat="1" ht="12.75">
      <c r="A92" s="6">
        <v>3</v>
      </c>
      <c r="B92" s="7" t="s">
        <v>98</v>
      </c>
      <c r="C92" s="8" t="s">
        <v>43</v>
      </c>
      <c r="D92" s="8" t="s">
        <v>96</v>
      </c>
      <c r="E92" s="9">
        <v>1</v>
      </c>
      <c r="F92" s="9">
        <v>1</v>
      </c>
      <c r="G92" s="9">
        <v>4</v>
      </c>
      <c r="H92" s="9">
        <v>11</v>
      </c>
      <c r="I92" s="9">
        <v>0</v>
      </c>
      <c r="J92" s="9">
        <v>0</v>
      </c>
      <c r="K92" s="9">
        <v>3</v>
      </c>
      <c r="L92" s="9">
        <v>4</v>
      </c>
      <c r="M92" s="9">
        <f t="shared" si="15"/>
        <v>24</v>
      </c>
      <c r="N92" s="10">
        <f t="shared" si="16"/>
        <v>111</v>
      </c>
      <c r="O92" s="10">
        <f t="shared" si="17"/>
        <v>1</v>
      </c>
      <c r="P92" s="11">
        <f t="shared" si="18"/>
        <v>0.42045454545454547</v>
      </c>
      <c r="Q92" s="11">
        <f t="shared" si="19"/>
        <v>0.4625</v>
      </c>
    </row>
    <row r="93" spans="1:17" s="4" customFormat="1" ht="12.75">
      <c r="A93" s="6">
        <v>4</v>
      </c>
      <c r="B93" s="7" t="s">
        <v>99</v>
      </c>
      <c r="C93" s="8" t="s">
        <v>17</v>
      </c>
      <c r="D93" s="8" t="s">
        <v>96</v>
      </c>
      <c r="E93" s="9">
        <v>0</v>
      </c>
      <c r="F93" s="9">
        <v>2</v>
      </c>
      <c r="G93" s="9">
        <v>2</v>
      </c>
      <c r="H93" s="9">
        <v>13</v>
      </c>
      <c r="I93" s="9">
        <v>0</v>
      </c>
      <c r="J93" s="9">
        <v>2</v>
      </c>
      <c r="K93" s="9">
        <v>2</v>
      </c>
      <c r="L93" s="9">
        <v>3</v>
      </c>
      <c r="M93" s="9">
        <f t="shared" si="15"/>
        <v>24</v>
      </c>
      <c r="N93" s="10">
        <f t="shared" si="16"/>
        <v>107</v>
      </c>
      <c r="O93" s="10">
        <f t="shared" si="17"/>
        <v>0</v>
      </c>
      <c r="P93" s="11">
        <f t="shared" si="18"/>
        <v>0.4053030303030303</v>
      </c>
      <c r="Q93" s="11">
        <f t="shared" si="19"/>
        <v>0.44583333333333336</v>
      </c>
    </row>
    <row r="94" spans="1:17" s="4" customFormat="1" ht="12.75">
      <c r="A94" s="6">
        <v>5</v>
      </c>
      <c r="B94" s="7" t="s">
        <v>100</v>
      </c>
      <c r="C94" s="8" t="s">
        <v>66</v>
      </c>
      <c r="D94" s="8" t="s">
        <v>96</v>
      </c>
      <c r="E94" s="9">
        <v>1</v>
      </c>
      <c r="F94" s="9">
        <v>2</v>
      </c>
      <c r="G94" s="9">
        <v>1</v>
      </c>
      <c r="H94" s="9">
        <v>8</v>
      </c>
      <c r="I94" s="9">
        <v>2</v>
      </c>
      <c r="J94" s="9">
        <v>1</v>
      </c>
      <c r="K94" s="9">
        <v>4</v>
      </c>
      <c r="L94" s="9">
        <v>5</v>
      </c>
      <c r="M94" s="9">
        <f t="shared" si="15"/>
        <v>24</v>
      </c>
      <c r="N94" s="10">
        <f t="shared" si="16"/>
        <v>93</v>
      </c>
      <c r="O94" s="10">
        <f t="shared" si="17"/>
        <v>1</v>
      </c>
      <c r="P94" s="11">
        <f t="shared" si="18"/>
        <v>0.3522727272727273</v>
      </c>
      <c r="Q94" s="11">
        <f t="shared" si="19"/>
        <v>0.3875</v>
      </c>
    </row>
    <row r="95" spans="1:17" s="4" customFormat="1" ht="12.75">
      <c r="A95" s="6">
        <v>6</v>
      </c>
      <c r="B95" s="13" t="s">
        <v>101</v>
      </c>
      <c r="C95" s="8" t="s">
        <v>66</v>
      </c>
      <c r="D95" s="8" t="s">
        <v>96</v>
      </c>
      <c r="E95" s="9">
        <v>0</v>
      </c>
      <c r="F95" s="9">
        <v>0</v>
      </c>
      <c r="G95" s="9">
        <v>4</v>
      </c>
      <c r="H95" s="9">
        <v>5</v>
      </c>
      <c r="I95" s="9">
        <v>1</v>
      </c>
      <c r="J95" s="9">
        <v>0</v>
      </c>
      <c r="K95" s="9">
        <v>9</v>
      </c>
      <c r="L95" s="9">
        <v>5</v>
      </c>
      <c r="M95" s="9">
        <f t="shared" si="15"/>
        <v>24</v>
      </c>
      <c r="N95" s="10">
        <f t="shared" si="16"/>
        <v>70</v>
      </c>
      <c r="O95" s="10">
        <f t="shared" si="17"/>
        <v>0</v>
      </c>
      <c r="P95" s="11">
        <f t="shared" si="18"/>
        <v>0.26515151515151514</v>
      </c>
      <c r="Q95" s="11">
        <f t="shared" si="19"/>
        <v>0.2916666666666667</v>
      </c>
    </row>
    <row r="96" spans="2:17" ht="12.75">
      <c r="B96" s="4"/>
      <c r="C96" s="4"/>
      <c r="D96" s="4"/>
      <c r="Q96" s="5"/>
    </row>
    <row r="97" spans="2:17" ht="12.75">
      <c r="B97" s="4"/>
      <c r="C97" s="4"/>
      <c r="D97" s="4"/>
      <c r="Q97" s="5"/>
    </row>
    <row r="98" spans="1:17" ht="12.75">
      <c r="A98" s="6">
        <v>1</v>
      </c>
      <c r="B98" s="7" t="s">
        <v>102</v>
      </c>
      <c r="C98" s="8" t="s">
        <v>66</v>
      </c>
      <c r="D98" s="8" t="s">
        <v>103</v>
      </c>
      <c r="E98" s="9">
        <v>1</v>
      </c>
      <c r="F98" s="9">
        <v>4</v>
      </c>
      <c r="G98" s="9">
        <v>4</v>
      </c>
      <c r="H98" s="9">
        <v>8</v>
      </c>
      <c r="I98" s="9">
        <v>1</v>
      </c>
      <c r="J98" s="9">
        <v>1</v>
      </c>
      <c r="K98" s="9">
        <v>3</v>
      </c>
      <c r="L98" s="9">
        <v>2</v>
      </c>
      <c r="M98" s="9">
        <f>E98+F98+G98+H98+I98+J98+K98+L98</f>
        <v>24</v>
      </c>
      <c r="N98" s="10">
        <f>E98*11+F98*10+G98*8+H98*5+I98*4+J98*2+K98*1+L98*0</f>
        <v>132</v>
      </c>
      <c r="O98" s="10">
        <f>E98</f>
        <v>1</v>
      </c>
      <c r="P98" s="11">
        <f>N98/264</f>
        <v>0.5</v>
      </c>
      <c r="Q98" s="11">
        <f>N98/240</f>
        <v>0.55</v>
      </c>
    </row>
    <row r="99" spans="1:17" ht="12.75">
      <c r="A99" s="6">
        <v>2</v>
      </c>
      <c r="B99" s="7" t="s">
        <v>104</v>
      </c>
      <c r="C99" s="8" t="s">
        <v>14</v>
      </c>
      <c r="D99" s="8" t="s">
        <v>103</v>
      </c>
      <c r="E99" s="9">
        <v>1</v>
      </c>
      <c r="F99" s="9">
        <v>1</v>
      </c>
      <c r="G99" s="9">
        <v>3</v>
      </c>
      <c r="H99" s="9">
        <v>13</v>
      </c>
      <c r="I99" s="9">
        <v>0</v>
      </c>
      <c r="J99" s="9">
        <v>0</v>
      </c>
      <c r="K99" s="9">
        <v>2</v>
      </c>
      <c r="L99" s="9">
        <v>4</v>
      </c>
      <c r="M99" s="9">
        <f>E99+F99+G99+H99+I99+J99+K99+L99</f>
        <v>24</v>
      </c>
      <c r="N99" s="10">
        <f>E99*11+F99*10+G99*8+H99*5+I99*4+J99*2+K99*1+L99*0</f>
        <v>112</v>
      </c>
      <c r="O99" s="10">
        <f>E99</f>
        <v>1</v>
      </c>
      <c r="P99" s="11">
        <f>N99/264</f>
        <v>0.42424242424242425</v>
      </c>
      <c r="Q99" s="11">
        <f>N99/240</f>
        <v>0.4666666666666667</v>
      </c>
    </row>
    <row r="100" spans="1:86" s="8" customFormat="1" ht="12.75">
      <c r="A100" s="6">
        <v>3</v>
      </c>
      <c r="B100" s="8" t="s">
        <v>105</v>
      </c>
      <c r="C100" s="8" t="s">
        <v>68</v>
      </c>
      <c r="D100" s="8" t="s">
        <v>103</v>
      </c>
      <c r="E100" s="9">
        <v>0</v>
      </c>
      <c r="F100" s="9">
        <v>1</v>
      </c>
      <c r="G100" s="9">
        <v>5</v>
      </c>
      <c r="H100" s="9">
        <v>9</v>
      </c>
      <c r="I100" s="9">
        <v>0</v>
      </c>
      <c r="J100" s="9">
        <v>2</v>
      </c>
      <c r="K100" s="9">
        <v>4</v>
      </c>
      <c r="L100" s="9">
        <v>3</v>
      </c>
      <c r="M100" s="9">
        <f>E100+F100+G100+H100+I100+J100+K100+L100</f>
        <v>24</v>
      </c>
      <c r="N100" s="10">
        <f>E100*11+F100*10+G100*8+H100*5+I100*4+J100*2+K100*1+L100*0</f>
        <v>103</v>
      </c>
      <c r="O100" s="10">
        <f>E100</f>
        <v>0</v>
      </c>
      <c r="P100" s="11">
        <f>N100/264</f>
        <v>0.39015151515151514</v>
      </c>
      <c r="Q100" s="11">
        <f>N100/240</f>
        <v>0.42916666666666664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17" s="12" customFormat="1" ht="12.75">
      <c r="A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5"/>
      <c r="Q101" s="5"/>
    </row>
    <row r="102" spans="1:17" ht="12.75">
      <c r="A102" s="14"/>
      <c r="B102" s="12"/>
      <c r="C102" s="12"/>
      <c r="D102" s="12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5"/>
      <c r="Q102" s="5"/>
    </row>
    <row r="103" spans="1:17" ht="12.75">
      <c r="A103" s="6">
        <v>1</v>
      </c>
      <c r="B103" s="8" t="s">
        <v>106</v>
      </c>
      <c r="C103" s="8" t="s">
        <v>66</v>
      </c>
      <c r="D103" s="8" t="s">
        <v>107</v>
      </c>
      <c r="E103" s="9">
        <v>1</v>
      </c>
      <c r="F103" s="9">
        <v>5</v>
      </c>
      <c r="G103" s="9">
        <v>10</v>
      </c>
      <c r="H103" s="9">
        <v>7</v>
      </c>
      <c r="I103" s="9">
        <v>0</v>
      </c>
      <c r="J103" s="9">
        <v>0</v>
      </c>
      <c r="K103" s="9">
        <v>0</v>
      </c>
      <c r="L103" s="9">
        <v>1</v>
      </c>
      <c r="M103" s="9">
        <f>E103+F103+G103+H103+I103+J103+K103+L103</f>
        <v>24</v>
      </c>
      <c r="N103" s="10">
        <f>E103*11+F103*10+G103*8+H103*5+I103*4+J103*2+K103*1+L103*0</f>
        <v>176</v>
      </c>
      <c r="O103" s="10">
        <f>E103</f>
        <v>1</v>
      </c>
      <c r="P103" s="11">
        <f>N103/264</f>
        <v>0.6666666666666666</v>
      </c>
      <c r="Q103" s="11">
        <f>N103/240</f>
        <v>0.7333333333333333</v>
      </c>
    </row>
    <row r="104" spans="1:17" ht="12.75">
      <c r="A104" s="6">
        <v>2</v>
      </c>
      <c r="B104" s="8" t="s">
        <v>108</v>
      </c>
      <c r="C104" s="8" t="s">
        <v>14</v>
      </c>
      <c r="D104" s="8" t="s">
        <v>107</v>
      </c>
      <c r="E104" s="9">
        <v>1</v>
      </c>
      <c r="F104" s="9">
        <v>4</v>
      </c>
      <c r="G104" s="9">
        <v>8</v>
      </c>
      <c r="H104" s="9">
        <v>11</v>
      </c>
      <c r="I104" s="9">
        <v>0</v>
      </c>
      <c r="J104" s="9">
        <v>0</v>
      </c>
      <c r="K104" s="9">
        <v>0</v>
      </c>
      <c r="L104" s="9">
        <v>0</v>
      </c>
      <c r="M104" s="9">
        <f>E104+F104+G104+H104+I104+J104+K104+L104</f>
        <v>24</v>
      </c>
      <c r="N104" s="10">
        <f>E104*11+F104*10+G104*8+H104*5+I104*4+J104*2+K104*1+L104*0</f>
        <v>170</v>
      </c>
      <c r="O104" s="10">
        <f>E104</f>
        <v>1</v>
      </c>
      <c r="P104" s="11">
        <f>N104/264</f>
        <v>0.6439393939393939</v>
      </c>
      <c r="Q104" s="11">
        <f>N104/240</f>
        <v>0.7083333333333334</v>
      </c>
    </row>
    <row r="105" spans="1:17" s="4" customFormat="1" ht="12.75">
      <c r="A105" s="6">
        <v>3</v>
      </c>
      <c r="B105" s="7" t="s">
        <v>109</v>
      </c>
      <c r="C105" s="8" t="s">
        <v>66</v>
      </c>
      <c r="D105" s="8" t="s">
        <v>107</v>
      </c>
      <c r="E105" s="9">
        <v>0</v>
      </c>
      <c r="F105" s="9">
        <v>1</v>
      </c>
      <c r="G105" s="9">
        <v>7</v>
      </c>
      <c r="H105" s="9">
        <v>11</v>
      </c>
      <c r="I105" s="9">
        <v>1</v>
      </c>
      <c r="J105" s="9">
        <v>1</v>
      </c>
      <c r="K105" s="9">
        <v>1</v>
      </c>
      <c r="L105" s="9">
        <v>2</v>
      </c>
      <c r="M105" s="9">
        <f>E105+F105+G105+H105+I105+J105+K105+L105</f>
        <v>24</v>
      </c>
      <c r="N105" s="10">
        <f>E105*11+F105*10+G105*8+H105*5+I105*4+J105*2+K105*1+L105*0</f>
        <v>128</v>
      </c>
      <c r="O105" s="10">
        <f>E105</f>
        <v>0</v>
      </c>
      <c r="P105" s="11">
        <f>N105/264</f>
        <v>0.48484848484848486</v>
      </c>
      <c r="Q105" s="11">
        <f>N105/240</f>
        <v>0.5333333333333333</v>
      </c>
    </row>
    <row r="106" spans="1:17" ht="12.75">
      <c r="A106" s="14"/>
      <c r="B106" s="12"/>
      <c r="C106" s="12"/>
      <c r="D106" s="12"/>
      <c r="E106" s="14"/>
      <c r="F106" s="14"/>
      <c r="G106" s="14"/>
      <c r="H106" s="14"/>
      <c r="I106" s="14"/>
      <c r="J106" s="14"/>
      <c r="K106" s="14"/>
      <c r="L106" s="14"/>
      <c r="M106" s="14"/>
      <c r="N106" s="16"/>
      <c r="O106" s="16"/>
      <c r="P106" s="5"/>
      <c r="Q106" s="5"/>
    </row>
    <row r="107" spans="1:17" ht="12.75">
      <c r="A107" s="14"/>
      <c r="B107" s="12"/>
      <c r="C107" s="12"/>
      <c r="D107" s="12"/>
      <c r="E107" s="14"/>
      <c r="F107" s="14"/>
      <c r="G107" s="14"/>
      <c r="H107" s="14"/>
      <c r="I107" s="14"/>
      <c r="J107" s="14"/>
      <c r="K107" s="14"/>
      <c r="L107" s="14"/>
      <c r="M107" s="14"/>
      <c r="N107" s="16"/>
      <c r="O107" s="16"/>
      <c r="P107" s="5"/>
      <c r="Q107" s="5"/>
    </row>
    <row r="108" spans="1:17" ht="12.75">
      <c r="A108" s="9">
        <v>1</v>
      </c>
      <c r="B108" s="22" t="s">
        <v>110</v>
      </c>
      <c r="C108" s="22" t="s">
        <v>14</v>
      </c>
      <c r="D108" s="22" t="s">
        <v>111</v>
      </c>
      <c r="E108" s="9">
        <v>1</v>
      </c>
      <c r="F108" s="9">
        <v>2</v>
      </c>
      <c r="G108" s="9">
        <v>11</v>
      </c>
      <c r="H108" s="9">
        <v>8</v>
      </c>
      <c r="I108" s="9">
        <v>0</v>
      </c>
      <c r="J108" s="9">
        <v>0</v>
      </c>
      <c r="K108" s="9">
        <v>1</v>
      </c>
      <c r="L108" s="9">
        <v>1</v>
      </c>
      <c r="M108" s="9">
        <f>E108+F108+G108+H108+I108+J108+K108+L108</f>
        <v>24</v>
      </c>
      <c r="N108" s="10">
        <f>E108*11+F108*10+G108*8+H108*5+I108*4+J108*2+K108*1+L108*0</f>
        <v>160</v>
      </c>
      <c r="O108" s="10">
        <f>E108</f>
        <v>1</v>
      </c>
      <c r="P108" s="11">
        <f>N108/264</f>
        <v>0.6060606060606061</v>
      </c>
      <c r="Q108" s="11">
        <f>N108/240</f>
        <v>0.6666666666666666</v>
      </c>
    </row>
    <row r="109" spans="1:17" s="4" customFormat="1" ht="12.75">
      <c r="A109" s="14"/>
      <c r="B109" s="12"/>
      <c r="C109" s="12"/>
      <c r="D109" s="12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5"/>
      <c r="Q109" s="5"/>
    </row>
    <row r="110" spans="1:17" s="4" customFormat="1" ht="12.75">
      <c r="A110" s="14"/>
      <c r="B110" s="24"/>
      <c r="C110" s="12"/>
      <c r="D110" s="12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5"/>
      <c r="Q110" s="5"/>
    </row>
    <row r="111" spans="1:17" s="2" customFormat="1" ht="12.75">
      <c r="A111" s="6">
        <v>1</v>
      </c>
      <c r="B111" s="8" t="s">
        <v>112</v>
      </c>
      <c r="C111" s="8" t="s">
        <v>66</v>
      </c>
      <c r="D111" s="8" t="s">
        <v>113</v>
      </c>
      <c r="E111" s="9">
        <v>4</v>
      </c>
      <c r="F111" s="9">
        <v>3</v>
      </c>
      <c r="G111" s="9">
        <v>5</v>
      </c>
      <c r="H111" s="9">
        <v>8</v>
      </c>
      <c r="I111" s="9">
        <v>0</v>
      </c>
      <c r="J111" s="9">
        <v>2</v>
      </c>
      <c r="K111" s="9">
        <v>2</v>
      </c>
      <c r="L111" s="9">
        <v>0</v>
      </c>
      <c r="M111" s="9">
        <f>E111+F111+G111+H111+I111+J111+K111+L111</f>
        <v>24</v>
      </c>
      <c r="N111" s="10">
        <f>E111*11+F111*10+G111*8+H111*5+I111*4+J111*2+K111*1+L111*0</f>
        <v>160</v>
      </c>
      <c r="O111" s="10">
        <f>E111</f>
        <v>4</v>
      </c>
      <c r="P111" s="11">
        <f>N111/264</f>
        <v>0.6060606060606061</v>
      </c>
      <c r="Q111" s="11">
        <f>N111/240</f>
        <v>0.6666666666666666</v>
      </c>
    </row>
    <row r="112" spans="1:17" s="4" customFormat="1" ht="12.75">
      <c r="A112" s="14"/>
      <c r="B112" s="20"/>
      <c r="C112" s="12"/>
      <c r="D112" s="12"/>
      <c r="E112" s="14"/>
      <c r="F112" s="14"/>
      <c r="G112" s="14"/>
      <c r="H112" s="14"/>
      <c r="I112" s="14"/>
      <c r="J112" s="14"/>
      <c r="K112" s="14"/>
      <c r="L112" s="14"/>
      <c r="M112" s="14"/>
      <c r="N112" s="16"/>
      <c r="O112" s="16"/>
      <c r="P112" s="5"/>
      <c r="Q112" s="5"/>
    </row>
    <row r="113" spans="1:17" s="4" customFormat="1" ht="12.75">
      <c r="A113" s="14"/>
      <c r="B113" s="12"/>
      <c r="C113" s="12"/>
      <c r="D113" s="12"/>
      <c r="E113" s="14"/>
      <c r="F113" s="14"/>
      <c r="G113" s="14"/>
      <c r="H113" s="14"/>
      <c r="I113" s="14"/>
      <c r="J113" s="14"/>
      <c r="K113" s="14"/>
      <c r="L113" s="14"/>
      <c r="M113" s="14"/>
      <c r="N113" s="16"/>
      <c r="O113" s="16"/>
      <c r="P113" s="5"/>
      <c r="Q113" s="5"/>
    </row>
    <row r="114" spans="1:17" s="4" customFormat="1" ht="12.75">
      <c r="A114" s="6">
        <v>1</v>
      </c>
      <c r="B114" s="8" t="s">
        <v>114</v>
      </c>
      <c r="C114" s="8" t="s">
        <v>66</v>
      </c>
      <c r="D114" s="8" t="s">
        <v>115</v>
      </c>
      <c r="E114" s="9">
        <v>0</v>
      </c>
      <c r="F114" s="9">
        <v>6</v>
      </c>
      <c r="G114" s="9">
        <v>9</v>
      </c>
      <c r="H114" s="9">
        <v>9</v>
      </c>
      <c r="I114" s="9">
        <v>0</v>
      </c>
      <c r="J114" s="9">
        <v>0</v>
      </c>
      <c r="K114" s="9">
        <v>0</v>
      </c>
      <c r="L114" s="9">
        <v>0</v>
      </c>
      <c r="M114" s="9">
        <f>E114+F114+G114+H114+I114+J114+K114+L114</f>
        <v>24</v>
      </c>
      <c r="N114" s="10">
        <f>E114*11+F114*10+G114*8+H114*5+I114*4+J114*2+K114*1+L114*0</f>
        <v>177</v>
      </c>
      <c r="O114" s="10">
        <f>E114</f>
        <v>0</v>
      </c>
      <c r="P114" s="11">
        <f>N114/264</f>
        <v>0.6704545454545454</v>
      </c>
      <c r="Q114" s="11">
        <f>N114/240</f>
        <v>0.7375</v>
      </c>
    </row>
    <row r="115" spans="1:86" s="8" customFormat="1" ht="12.75">
      <c r="A115" s="6">
        <v>2</v>
      </c>
      <c r="B115" s="8" t="s">
        <v>116</v>
      </c>
      <c r="C115" s="8" t="s">
        <v>66</v>
      </c>
      <c r="D115" s="8" t="s">
        <v>115</v>
      </c>
      <c r="E115" s="9">
        <v>1</v>
      </c>
      <c r="F115" s="9">
        <v>1</v>
      </c>
      <c r="G115" s="9">
        <v>12</v>
      </c>
      <c r="H115" s="9">
        <v>9</v>
      </c>
      <c r="I115" s="9">
        <v>0</v>
      </c>
      <c r="J115" s="9">
        <v>1</v>
      </c>
      <c r="K115" s="9">
        <v>0</v>
      </c>
      <c r="L115" s="9">
        <v>0</v>
      </c>
      <c r="M115" s="9">
        <f>E115+F115+G115+H115+I115+J115+K115+L115</f>
        <v>24</v>
      </c>
      <c r="N115" s="10">
        <f>E115*11+F115*10+G115*8+H115*5+I115*4+J115*2+K115*1+L115*0</f>
        <v>164</v>
      </c>
      <c r="O115" s="10">
        <f>E115</f>
        <v>1</v>
      </c>
      <c r="P115" s="11">
        <f>N115/264</f>
        <v>0.6212121212121212</v>
      </c>
      <c r="Q115" s="11">
        <f>N115/240</f>
        <v>0.6833333333333333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8" customFormat="1" ht="12.75">
      <c r="A116" s="6">
        <v>3</v>
      </c>
      <c r="B116" s="7" t="s">
        <v>117</v>
      </c>
      <c r="C116" s="8" t="s">
        <v>17</v>
      </c>
      <c r="D116" s="8" t="s">
        <v>115</v>
      </c>
      <c r="E116" s="9">
        <v>1</v>
      </c>
      <c r="F116" s="9">
        <v>3</v>
      </c>
      <c r="G116" s="9">
        <v>7</v>
      </c>
      <c r="H116" s="9">
        <v>13</v>
      </c>
      <c r="I116" s="9">
        <v>0</v>
      </c>
      <c r="J116" s="9">
        <v>0</v>
      </c>
      <c r="K116" s="9">
        <v>0</v>
      </c>
      <c r="L116" s="9">
        <v>0</v>
      </c>
      <c r="M116" s="9">
        <f>E116+F116+G116+H116+I116+J116+K116+L116</f>
        <v>24</v>
      </c>
      <c r="N116" s="10">
        <f>E116*11+F116*10+G116*8+H116*5+I116*4+J116*2+K116*1+L116*0</f>
        <v>162</v>
      </c>
      <c r="O116" s="10">
        <f>E116</f>
        <v>1</v>
      </c>
      <c r="P116" s="11">
        <f>N116/264</f>
        <v>0.6136363636363636</v>
      </c>
      <c r="Q116" s="11">
        <f>N116/240</f>
        <v>0.675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8" customFormat="1" ht="12.75">
      <c r="A117" s="6">
        <v>4</v>
      </c>
      <c r="B117" s="7" t="s">
        <v>118</v>
      </c>
      <c r="C117" s="8" t="s">
        <v>66</v>
      </c>
      <c r="D117" s="8" t="s">
        <v>115</v>
      </c>
      <c r="E117" s="9">
        <v>2</v>
      </c>
      <c r="F117" s="9">
        <v>1</v>
      </c>
      <c r="G117" s="9">
        <v>8</v>
      </c>
      <c r="H117" s="9">
        <v>12</v>
      </c>
      <c r="I117" s="9">
        <v>0</v>
      </c>
      <c r="J117" s="9">
        <v>1</v>
      </c>
      <c r="K117" s="9">
        <v>0</v>
      </c>
      <c r="L117" s="9">
        <v>0</v>
      </c>
      <c r="M117" s="9">
        <f>E117+F117+G117+H117+I117+J117+K117+L117</f>
        <v>24</v>
      </c>
      <c r="N117" s="10">
        <f>E117*11+F117*10+G117*8+H117*5+I117*4+J117*2+K117*1+L117*0</f>
        <v>158</v>
      </c>
      <c r="O117" s="10">
        <f>E117</f>
        <v>2</v>
      </c>
      <c r="P117" s="11">
        <f>N117/264</f>
        <v>0.5984848484848485</v>
      </c>
      <c r="Q117" s="11">
        <f>N117/240</f>
        <v>0.6583333333333333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17" s="12" customFormat="1" ht="12.75">
      <c r="A118" s="14"/>
      <c r="E118" s="14"/>
      <c r="F118" s="14"/>
      <c r="G118" s="14"/>
      <c r="H118" s="14"/>
      <c r="I118" s="14"/>
      <c r="J118" s="14"/>
      <c r="K118" s="14"/>
      <c r="L118" s="14"/>
      <c r="M118" s="14"/>
      <c r="N118" s="16"/>
      <c r="O118" s="16"/>
      <c r="P118" s="5"/>
      <c r="Q118" s="5"/>
    </row>
    <row r="119" spans="1:17" ht="12.75">
      <c r="A119" s="14"/>
      <c r="B119" s="12"/>
      <c r="C119" s="12"/>
      <c r="D119" s="12"/>
      <c r="E119" s="14"/>
      <c r="F119" s="14"/>
      <c r="G119" s="14"/>
      <c r="H119" s="14"/>
      <c r="I119" s="14"/>
      <c r="J119" s="14"/>
      <c r="K119" s="14"/>
      <c r="L119" s="14"/>
      <c r="M119" s="14"/>
      <c r="N119" s="16"/>
      <c r="O119" s="16"/>
      <c r="P119" s="5"/>
      <c r="Q119" s="5"/>
    </row>
    <row r="120" spans="1:17" ht="12.75">
      <c r="A120" s="6">
        <v>1</v>
      </c>
      <c r="B120" s="7" t="s">
        <v>119</v>
      </c>
      <c r="C120" s="8" t="s">
        <v>66</v>
      </c>
      <c r="D120" s="8" t="s">
        <v>120</v>
      </c>
      <c r="E120" s="9">
        <v>3</v>
      </c>
      <c r="F120" s="9">
        <v>3</v>
      </c>
      <c r="G120" s="9">
        <v>9</v>
      </c>
      <c r="H120" s="9">
        <v>7</v>
      </c>
      <c r="I120" s="9">
        <v>0</v>
      </c>
      <c r="J120" s="9">
        <v>1</v>
      </c>
      <c r="K120" s="9">
        <v>1</v>
      </c>
      <c r="L120" s="9">
        <v>0</v>
      </c>
      <c r="M120" s="9">
        <f>E120+F120+G120+H120+I120+J120+K120+L120</f>
        <v>24</v>
      </c>
      <c r="N120" s="10">
        <f>E120*11+F120*10+G120*8+H120*5+I120*4+J120*2+K120*1+L120*0</f>
        <v>173</v>
      </c>
      <c r="O120" s="10">
        <f>E120</f>
        <v>3</v>
      </c>
      <c r="P120" s="11">
        <f>N120/264</f>
        <v>0.6553030303030303</v>
      </c>
      <c r="Q120" s="11">
        <f>N120/240</f>
        <v>0.7208333333333333</v>
      </c>
    </row>
    <row r="121" spans="1:17" s="4" customFormat="1" ht="12.75">
      <c r="A121" s="6">
        <v>2</v>
      </c>
      <c r="B121" s="7" t="s">
        <v>121</v>
      </c>
      <c r="C121" s="8" t="s">
        <v>17</v>
      </c>
      <c r="D121" s="8" t="s">
        <v>120</v>
      </c>
      <c r="E121" s="9">
        <v>1</v>
      </c>
      <c r="F121" s="9">
        <v>5</v>
      </c>
      <c r="G121" s="9">
        <v>6</v>
      </c>
      <c r="H121" s="9">
        <v>10</v>
      </c>
      <c r="I121" s="9">
        <v>0</v>
      </c>
      <c r="J121" s="9">
        <v>0</v>
      </c>
      <c r="K121" s="9">
        <v>1</v>
      </c>
      <c r="L121" s="9">
        <v>1</v>
      </c>
      <c r="M121" s="9">
        <f>E121+F121+G121+H121+I121+J121+K121+L121</f>
        <v>24</v>
      </c>
      <c r="N121" s="10">
        <f>E121*11+F121*10+G121*8+H121*5+I121*4+J121*2+K121*1+L121*0</f>
        <v>160</v>
      </c>
      <c r="O121" s="10">
        <f>E121</f>
        <v>1</v>
      </c>
      <c r="P121" s="11">
        <f>N121/264</f>
        <v>0.6060606060606061</v>
      </c>
      <c r="Q121" s="11">
        <f>N121/240</f>
        <v>0.6666666666666666</v>
      </c>
    </row>
    <row r="122" spans="1:17" s="4" customFormat="1" ht="12.75">
      <c r="A122" s="6">
        <v>3</v>
      </c>
      <c r="B122" s="8" t="s">
        <v>122</v>
      </c>
      <c r="C122" s="8" t="s">
        <v>14</v>
      </c>
      <c r="D122" s="8" t="s">
        <v>120</v>
      </c>
      <c r="E122" s="9">
        <v>3</v>
      </c>
      <c r="F122" s="9">
        <v>1</v>
      </c>
      <c r="G122" s="9">
        <v>6</v>
      </c>
      <c r="H122" s="9">
        <v>13</v>
      </c>
      <c r="I122" s="9">
        <v>0</v>
      </c>
      <c r="J122" s="9">
        <v>0</v>
      </c>
      <c r="K122" s="9">
        <v>1</v>
      </c>
      <c r="L122" s="9">
        <v>0</v>
      </c>
      <c r="M122" s="9">
        <f>E122+F122+G122+H122+I122+J122+K122+L122</f>
        <v>24</v>
      </c>
      <c r="N122" s="10">
        <f>E122*11+F122*10+G122*8+H122*5+I122*4+J122*2+K122*1+L122*0</f>
        <v>157</v>
      </c>
      <c r="O122" s="10">
        <f>E122</f>
        <v>3</v>
      </c>
      <c r="P122" s="11">
        <f>N122/264</f>
        <v>0.5946969696969697</v>
      </c>
      <c r="Q122" s="11">
        <f>N122/240</f>
        <v>0.6541666666666667</v>
      </c>
    </row>
    <row r="123" spans="1:17" s="32" customFormat="1" ht="12.75">
      <c r="A123" s="28"/>
      <c r="E123" s="28"/>
      <c r="F123" s="28"/>
      <c r="G123" s="28"/>
      <c r="H123" s="28"/>
      <c r="I123" s="28"/>
      <c r="J123" s="28"/>
      <c r="K123" s="28"/>
      <c r="L123" s="28"/>
      <c r="M123" s="28"/>
      <c r="N123" s="29"/>
      <c r="O123" s="29"/>
      <c r="P123" s="30"/>
      <c r="Q123" s="30"/>
    </row>
    <row r="124" spans="1:17" ht="12.75">
      <c r="A124" s="14"/>
      <c r="B124" s="12"/>
      <c r="C124" s="12"/>
      <c r="D124" s="12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5"/>
      <c r="Q124" s="5"/>
    </row>
    <row r="125" spans="1:17" ht="12.75">
      <c r="A125" s="14"/>
      <c r="B125" s="12"/>
      <c r="C125" s="12"/>
      <c r="D125" s="12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5"/>
      <c r="Q125" s="5"/>
    </row>
    <row r="126" spans="1:17" s="4" customFormat="1" ht="12.75">
      <c r="A126" s="33">
        <v>1</v>
      </c>
      <c r="B126" s="7" t="s">
        <v>123</v>
      </c>
      <c r="C126" s="13" t="s">
        <v>66</v>
      </c>
      <c r="D126" s="22" t="s">
        <v>124</v>
      </c>
      <c r="E126" s="9">
        <v>3</v>
      </c>
      <c r="F126" s="9">
        <v>2</v>
      </c>
      <c r="G126" s="9">
        <v>9</v>
      </c>
      <c r="H126" s="9">
        <v>9</v>
      </c>
      <c r="I126" s="9">
        <v>1</v>
      </c>
      <c r="J126" s="9">
        <v>0</v>
      </c>
      <c r="K126" s="9">
        <v>0</v>
      </c>
      <c r="L126" s="9">
        <v>0</v>
      </c>
      <c r="M126" s="9">
        <f>E126+F126+G126+H126+I126+J126+K126+L126</f>
        <v>24</v>
      </c>
      <c r="N126" s="10">
        <f>E126*11+F126*10+G126*8+H126*5+I126*4+J126*2+K126*1+L126*0</f>
        <v>174</v>
      </c>
      <c r="O126" s="10">
        <f>E126</f>
        <v>3</v>
      </c>
      <c r="P126" s="11">
        <f>N126/264</f>
        <v>0.6590909090909091</v>
      </c>
      <c r="Q126" s="11">
        <f>N126/240</f>
        <v>0.725</v>
      </c>
    </row>
    <row r="127" spans="1:17" s="4" customFormat="1" ht="12.75">
      <c r="A127" s="33">
        <v>2</v>
      </c>
      <c r="B127" s="8" t="s">
        <v>125</v>
      </c>
      <c r="C127" s="13"/>
      <c r="D127" s="22" t="s">
        <v>124</v>
      </c>
      <c r="E127" s="9">
        <v>0</v>
      </c>
      <c r="F127" s="9">
        <v>4</v>
      </c>
      <c r="G127" s="9">
        <v>10</v>
      </c>
      <c r="H127" s="9">
        <v>9</v>
      </c>
      <c r="I127" s="9">
        <v>0</v>
      </c>
      <c r="J127" s="9">
        <v>0</v>
      </c>
      <c r="K127" s="9">
        <v>1</v>
      </c>
      <c r="L127" s="9">
        <v>0</v>
      </c>
      <c r="M127" s="9">
        <f>E127+F127+G127+H127+I127+J127+K127+L127</f>
        <v>24</v>
      </c>
      <c r="N127" s="10">
        <f>E127*11+F127*10+G127*8+H127*5+I127*4+J127*2+K127*1+L127*0</f>
        <v>166</v>
      </c>
      <c r="O127" s="10">
        <f>E127</f>
        <v>0</v>
      </c>
      <c r="P127" s="11">
        <f>N127/264</f>
        <v>0.6287878787878788</v>
      </c>
      <c r="Q127" s="11">
        <f>N127/240</f>
        <v>0.6916666666666667</v>
      </c>
    </row>
    <row r="128" spans="1:17" ht="12.75">
      <c r="A128" s="34"/>
      <c r="B128" s="18"/>
      <c r="C128" s="18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6"/>
      <c r="O128" s="16"/>
      <c r="P128" s="5"/>
      <c r="Q128" s="5"/>
    </row>
    <row r="129" spans="1:17" s="4" customFormat="1" ht="12.75">
      <c r="A129" s="35"/>
      <c r="B129" s="36"/>
      <c r="C129" s="37"/>
      <c r="D129" s="32"/>
      <c r="E129" s="14"/>
      <c r="F129" s="14"/>
      <c r="G129" s="14"/>
      <c r="H129" s="14"/>
      <c r="I129" s="14"/>
      <c r="J129" s="14"/>
      <c r="K129" s="14"/>
      <c r="L129" s="14"/>
      <c r="M129" s="14"/>
      <c r="N129" s="16"/>
      <c r="O129" s="16"/>
      <c r="P129" s="5"/>
      <c r="Q129" s="5"/>
    </row>
    <row r="130" spans="1:17" ht="12.75">
      <c r="A130" s="6">
        <v>1</v>
      </c>
      <c r="B130" s="8" t="s">
        <v>126</v>
      </c>
      <c r="C130" s="22" t="s">
        <v>9</v>
      </c>
      <c r="D130" s="22" t="s">
        <v>127</v>
      </c>
      <c r="E130" s="9">
        <v>5</v>
      </c>
      <c r="F130" s="9">
        <v>6</v>
      </c>
      <c r="G130" s="9">
        <v>12</v>
      </c>
      <c r="H130" s="9">
        <v>1</v>
      </c>
      <c r="I130" s="9">
        <v>0</v>
      </c>
      <c r="J130" s="9">
        <v>0</v>
      </c>
      <c r="K130" s="9">
        <v>0</v>
      </c>
      <c r="L130" s="9">
        <v>0</v>
      </c>
      <c r="M130" s="9">
        <f aca="true" t="shared" si="20" ref="M130:M140">E130+F130+G130+H130+I130+J130+K130+L130</f>
        <v>24</v>
      </c>
      <c r="N130" s="10">
        <f aca="true" t="shared" si="21" ref="N130:N140">E130*11+F130*10+G130*8+H130*5+I130*4+J130*2+K130*1+L130*0</f>
        <v>216</v>
      </c>
      <c r="O130" s="10">
        <f aca="true" t="shared" si="22" ref="O130:O140">E130</f>
        <v>5</v>
      </c>
      <c r="P130" s="11">
        <f aca="true" t="shared" si="23" ref="P130:P140">N130/264</f>
        <v>0.8181818181818182</v>
      </c>
      <c r="Q130" s="11">
        <f aca="true" t="shared" si="24" ref="Q130:Q140">N130/240</f>
        <v>0.9</v>
      </c>
    </row>
    <row r="131" spans="1:17" s="4" customFormat="1" ht="12.75">
      <c r="A131" s="6">
        <v>2</v>
      </c>
      <c r="B131" s="8" t="s">
        <v>128</v>
      </c>
      <c r="C131" s="22"/>
      <c r="D131" s="22" t="s">
        <v>127</v>
      </c>
      <c r="E131" s="9">
        <v>2</v>
      </c>
      <c r="F131" s="9">
        <v>12</v>
      </c>
      <c r="G131" s="9">
        <v>7</v>
      </c>
      <c r="H131" s="9">
        <v>3</v>
      </c>
      <c r="I131" s="9">
        <v>0</v>
      </c>
      <c r="J131" s="9">
        <v>0</v>
      </c>
      <c r="K131" s="9">
        <v>0</v>
      </c>
      <c r="L131" s="9">
        <v>0</v>
      </c>
      <c r="M131" s="9">
        <f t="shared" si="20"/>
        <v>24</v>
      </c>
      <c r="N131" s="10">
        <f t="shared" si="21"/>
        <v>213</v>
      </c>
      <c r="O131" s="10">
        <f t="shared" si="22"/>
        <v>2</v>
      </c>
      <c r="P131" s="11">
        <f t="shared" si="23"/>
        <v>0.8068181818181818</v>
      </c>
      <c r="Q131" s="11">
        <f t="shared" si="24"/>
        <v>0.8875</v>
      </c>
    </row>
    <row r="132" spans="1:17" s="4" customFormat="1" ht="12.75">
      <c r="A132" s="6">
        <v>3</v>
      </c>
      <c r="B132" s="8" t="s">
        <v>129</v>
      </c>
      <c r="C132" s="22"/>
      <c r="D132" s="22" t="s">
        <v>127</v>
      </c>
      <c r="E132" s="9">
        <v>1</v>
      </c>
      <c r="F132" s="9">
        <v>7</v>
      </c>
      <c r="G132" s="9">
        <v>12</v>
      </c>
      <c r="H132" s="9">
        <v>4</v>
      </c>
      <c r="I132" s="9">
        <v>0</v>
      </c>
      <c r="J132" s="9">
        <v>0</v>
      </c>
      <c r="K132" s="9">
        <v>0</v>
      </c>
      <c r="L132" s="9">
        <v>0</v>
      </c>
      <c r="M132" s="9">
        <f t="shared" si="20"/>
        <v>24</v>
      </c>
      <c r="N132" s="10">
        <f t="shared" si="21"/>
        <v>197</v>
      </c>
      <c r="O132" s="10">
        <f t="shared" si="22"/>
        <v>1</v>
      </c>
      <c r="P132" s="11">
        <f t="shared" si="23"/>
        <v>0.7462121212121212</v>
      </c>
      <c r="Q132" s="11">
        <f t="shared" si="24"/>
        <v>0.8208333333333333</v>
      </c>
    </row>
    <row r="133" spans="1:17" s="4" customFormat="1" ht="12.75">
      <c r="A133" s="6">
        <v>4</v>
      </c>
      <c r="B133" s="8" t="s">
        <v>130</v>
      </c>
      <c r="C133" s="22" t="s">
        <v>9</v>
      </c>
      <c r="D133" s="22" t="s">
        <v>127</v>
      </c>
      <c r="E133" s="9">
        <v>2</v>
      </c>
      <c r="F133" s="9">
        <v>8</v>
      </c>
      <c r="G133" s="9">
        <v>9</v>
      </c>
      <c r="H133" s="9">
        <v>4</v>
      </c>
      <c r="I133" s="9">
        <v>0</v>
      </c>
      <c r="J133" s="9">
        <v>1</v>
      </c>
      <c r="K133" s="9">
        <v>0</v>
      </c>
      <c r="L133" s="9">
        <v>0</v>
      </c>
      <c r="M133" s="9">
        <f t="shared" si="20"/>
        <v>24</v>
      </c>
      <c r="N133" s="10">
        <f t="shared" si="21"/>
        <v>196</v>
      </c>
      <c r="O133" s="10">
        <f t="shared" si="22"/>
        <v>2</v>
      </c>
      <c r="P133" s="11">
        <f t="shared" si="23"/>
        <v>0.7424242424242424</v>
      </c>
      <c r="Q133" s="11">
        <f t="shared" si="24"/>
        <v>0.8166666666666667</v>
      </c>
    </row>
    <row r="134" spans="1:17" s="4" customFormat="1" ht="12.75">
      <c r="A134" s="6">
        <v>5</v>
      </c>
      <c r="B134" s="8" t="s">
        <v>131</v>
      </c>
      <c r="C134" s="22" t="s">
        <v>132</v>
      </c>
      <c r="D134" s="22" t="s">
        <v>127</v>
      </c>
      <c r="E134" s="9">
        <v>3</v>
      </c>
      <c r="F134" s="9">
        <v>6</v>
      </c>
      <c r="G134" s="9">
        <v>9</v>
      </c>
      <c r="H134" s="9">
        <v>6</v>
      </c>
      <c r="I134" s="9">
        <v>0</v>
      </c>
      <c r="J134" s="9">
        <v>0</v>
      </c>
      <c r="K134" s="9">
        <v>0</v>
      </c>
      <c r="L134" s="9">
        <v>0</v>
      </c>
      <c r="M134" s="9">
        <f t="shared" si="20"/>
        <v>24</v>
      </c>
      <c r="N134" s="10">
        <f t="shared" si="21"/>
        <v>195</v>
      </c>
      <c r="O134" s="10">
        <f t="shared" si="22"/>
        <v>3</v>
      </c>
      <c r="P134" s="11">
        <f t="shared" si="23"/>
        <v>0.7386363636363636</v>
      </c>
      <c r="Q134" s="11">
        <f t="shared" si="24"/>
        <v>0.8125</v>
      </c>
    </row>
    <row r="135" spans="1:17" s="4" customFormat="1" ht="12.75">
      <c r="A135" s="6">
        <v>6</v>
      </c>
      <c r="B135" s="8" t="s">
        <v>133</v>
      </c>
      <c r="C135" s="22" t="s">
        <v>134</v>
      </c>
      <c r="D135" s="22" t="s">
        <v>127</v>
      </c>
      <c r="E135" s="9">
        <v>3</v>
      </c>
      <c r="F135" s="9">
        <v>6</v>
      </c>
      <c r="G135" s="9">
        <v>8</v>
      </c>
      <c r="H135" s="9">
        <v>6</v>
      </c>
      <c r="I135" s="9">
        <v>0</v>
      </c>
      <c r="J135" s="9">
        <v>1</v>
      </c>
      <c r="K135" s="9">
        <v>0</v>
      </c>
      <c r="L135" s="9">
        <v>0</v>
      </c>
      <c r="M135" s="9">
        <f t="shared" si="20"/>
        <v>24</v>
      </c>
      <c r="N135" s="10">
        <f t="shared" si="21"/>
        <v>189</v>
      </c>
      <c r="O135" s="10">
        <f t="shared" si="22"/>
        <v>3</v>
      </c>
      <c r="P135" s="11">
        <f t="shared" si="23"/>
        <v>0.7159090909090909</v>
      </c>
      <c r="Q135" s="11">
        <f t="shared" si="24"/>
        <v>0.7875</v>
      </c>
    </row>
    <row r="136" spans="1:17" s="4" customFormat="1" ht="12.75">
      <c r="A136" s="6">
        <v>7</v>
      </c>
      <c r="B136" s="8" t="s">
        <v>135</v>
      </c>
      <c r="C136" s="22" t="s">
        <v>134</v>
      </c>
      <c r="D136" s="22" t="s">
        <v>127</v>
      </c>
      <c r="E136" s="9">
        <v>1</v>
      </c>
      <c r="F136" s="9">
        <v>8</v>
      </c>
      <c r="G136" s="9">
        <v>6</v>
      </c>
      <c r="H136" s="9">
        <v>9</v>
      </c>
      <c r="I136" s="9">
        <v>0</v>
      </c>
      <c r="J136" s="9">
        <v>0</v>
      </c>
      <c r="K136" s="9">
        <v>0</v>
      </c>
      <c r="L136" s="9">
        <v>0</v>
      </c>
      <c r="M136" s="9">
        <f t="shared" si="20"/>
        <v>24</v>
      </c>
      <c r="N136" s="10">
        <f t="shared" si="21"/>
        <v>184</v>
      </c>
      <c r="O136" s="10">
        <f t="shared" si="22"/>
        <v>1</v>
      </c>
      <c r="P136" s="11">
        <f t="shared" si="23"/>
        <v>0.696969696969697</v>
      </c>
      <c r="Q136" s="11">
        <f t="shared" si="24"/>
        <v>0.7666666666666667</v>
      </c>
    </row>
    <row r="137" spans="1:17" s="4" customFormat="1" ht="12.75">
      <c r="A137" s="6">
        <v>8</v>
      </c>
      <c r="B137" s="8" t="s">
        <v>136</v>
      </c>
      <c r="C137" s="22" t="s">
        <v>14</v>
      </c>
      <c r="D137" s="22" t="s">
        <v>127</v>
      </c>
      <c r="E137" s="9">
        <v>4</v>
      </c>
      <c r="F137" s="9">
        <v>7</v>
      </c>
      <c r="G137" s="9">
        <v>4</v>
      </c>
      <c r="H137" s="9">
        <v>6</v>
      </c>
      <c r="I137" s="9">
        <v>1</v>
      </c>
      <c r="J137" s="9">
        <v>0</v>
      </c>
      <c r="K137" s="9">
        <v>2</v>
      </c>
      <c r="L137" s="9">
        <v>0</v>
      </c>
      <c r="M137" s="9">
        <f t="shared" si="20"/>
        <v>24</v>
      </c>
      <c r="N137" s="10">
        <f t="shared" si="21"/>
        <v>182</v>
      </c>
      <c r="O137" s="10">
        <f t="shared" si="22"/>
        <v>4</v>
      </c>
      <c r="P137" s="11">
        <f t="shared" si="23"/>
        <v>0.6893939393939394</v>
      </c>
      <c r="Q137" s="11">
        <f t="shared" si="24"/>
        <v>0.7583333333333333</v>
      </c>
    </row>
    <row r="138" spans="1:17" s="4" customFormat="1" ht="12.75">
      <c r="A138" s="6">
        <v>9</v>
      </c>
      <c r="B138" s="8" t="s">
        <v>137</v>
      </c>
      <c r="C138" s="22"/>
      <c r="D138" s="22" t="s">
        <v>127</v>
      </c>
      <c r="E138" s="9">
        <v>2</v>
      </c>
      <c r="F138" s="9">
        <v>5</v>
      </c>
      <c r="G138" s="9">
        <v>9</v>
      </c>
      <c r="H138" s="9">
        <v>7</v>
      </c>
      <c r="I138" s="9">
        <v>0</v>
      </c>
      <c r="J138" s="9">
        <v>1</v>
      </c>
      <c r="K138" s="9">
        <v>0</v>
      </c>
      <c r="L138" s="9">
        <v>0</v>
      </c>
      <c r="M138" s="9">
        <f t="shared" si="20"/>
        <v>24</v>
      </c>
      <c r="N138" s="10">
        <f t="shared" si="21"/>
        <v>181</v>
      </c>
      <c r="O138" s="10">
        <f t="shared" si="22"/>
        <v>2</v>
      </c>
      <c r="P138" s="11">
        <f t="shared" si="23"/>
        <v>0.6856060606060606</v>
      </c>
      <c r="Q138" s="11">
        <f t="shared" si="24"/>
        <v>0.7541666666666667</v>
      </c>
    </row>
    <row r="139" spans="1:17" s="4" customFormat="1" ht="12.75">
      <c r="A139" s="6">
        <v>10</v>
      </c>
      <c r="B139" s="7" t="s">
        <v>138</v>
      </c>
      <c r="C139" s="22" t="s">
        <v>89</v>
      </c>
      <c r="D139" s="22" t="s">
        <v>127</v>
      </c>
      <c r="E139" s="9">
        <v>2</v>
      </c>
      <c r="F139" s="9">
        <v>5</v>
      </c>
      <c r="G139" s="9">
        <v>8</v>
      </c>
      <c r="H139" s="9">
        <v>8</v>
      </c>
      <c r="I139" s="9">
        <v>1</v>
      </c>
      <c r="J139" s="9">
        <v>0</v>
      </c>
      <c r="K139" s="9">
        <v>0</v>
      </c>
      <c r="L139" s="9">
        <v>0</v>
      </c>
      <c r="M139" s="9">
        <f t="shared" si="20"/>
        <v>24</v>
      </c>
      <c r="N139" s="10">
        <f t="shared" si="21"/>
        <v>180</v>
      </c>
      <c r="O139" s="10">
        <f t="shared" si="22"/>
        <v>2</v>
      </c>
      <c r="P139" s="11">
        <f t="shared" si="23"/>
        <v>0.6818181818181818</v>
      </c>
      <c r="Q139" s="11">
        <f t="shared" si="24"/>
        <v>0.75</v>
      </c>
    </row>
    <row r="140" spans="1:17" s="4" customFormat="1" ht="12.75">
      <c r="A140" s="6">
        <v>11</v>
      </c>
      <c r="B140" s="7" t="s">
        <v>139</v>
      </c>
      <c r="C140" s="22" t="s">
        <v>89</v>
      </c>
      <c r="D140" s="22" t="s">
        <v>127</v>
      </c>
      <c r="E140" s="9">
        <v>0</v>
      </c>
      <c r="F140" s="9">
        <v>3</v>
      </c>
      <c r="G140" s="9">
        <v>12</v>
      </c>
      <c r="H140" s="9">
        <v>5</v>
      </c>
      <c r="I140" s="9">
        <v>1</v>
      </c>
      <c r="J140" s="9">
        <v>1</v>
      </c>
      <c r="K140" s="9">
        <v>0</v>
      </c>
      <c r="L140" s="9">
        <v>2</v>
      </c>
      <c r="M140" s="9">
        <f t="shared" si="20"/>
        <v>24</v>
      </c>
      <c r="N140" s="10">
        <f t="shared" si="21"/>
        <v>157</v>
      </c>
      <c r="O140" s="10">
        <f t="shared" si="22"/>
        <v>0</v>
      </c>
      <c r="P140" s="11">
        <f t="shared" si="23"/>
        <v>0.5946969696969697</v>
      </c>
      <c r="Q140" s="11">
        <f t="shared" si="24"/>
        <v>0.6541666666666667</v>
      </c>
    </row>
    <row r="141" spans="1:17" ht="12.75">
      <c r="A141" s="14"/>
      <c r="B141" s="12"/>
      <c r="C141" s="12"/>
      <c r="D141" s="12"/>
      <c r="E141" s="14"/>
      <c r="F141" s="14"/>
      <c r="G141" s="14"/>
      <c r="H141" s="14"/>
      <c r="I141" s="14"/>
      <c r="J141" s="14"/>
      <c r="K141" s="14"/>
      <c r="L141" s="14"/>
      <c r="M141" s="14"/>
      <c r="N141" s="16"/>
      <c r="O141" s="16"/>
      <c r="P141" s="5"/>
      <c r="Q141" s="5"/>
    </row>
    <row r="142" spans="1:17" ht="12.75">
      <c r="A142" s="14"/>
      <c r="B142" s="12"/>
      <c r="C142" s="12"/>
      <c r="D142" s="12"/>
      <c r="E142" s="14"/>
      <c r="F142" s="14"/>
      <c r="G142" s="14"/>
      <c r="H142" s="14"/>
      <c r="I142" s="14"/>
      <c r="J142" s="14"/>
      <c r="K142" s="14"/>
      <c r="L142" s="14"/>
      <c r="M142" s="14"/>
      <c r="N142" s="16"/>
      <c r="O142" s="16"/>
      <c r="P142" s="5"/>
      <c r="Q142" s="5"/>
    </row>
    <row r="143" spans="1:17" ht="12.75">
      <c r="A143" s="9">
        <v>1</v>
      </c>
      <c r="B143" s="22" t="s">
        <v>140</v>
      </c>
      <c r="C143" s="22" t="s">
        <v>9</v>
      </c>
      <c r="D143" s="22" t="s">
        <v>141</v>
      </c>
      <c r="E143" s="9">
        <v>4</v>
      </c>
      <c r="F143" s="9">
        <v>9</v>
      </c>
      <c r="G143" s="9">
        <v>2</v>
      </c>
      <c r="H143" s="9">
        <v>9</v>
      </c>
      <c r="I143" s="9">
        <v>0</v>
      </c>
      <c r="J143" s="9">
        <v>0</v>
      </c>
      <c r="K143" s="9">
        <v>0</v>
      </c>
      <c r="L143" s="9">
        <v>0</v>
      </c>
      <c r="M143" s="9">
        <f>E143+F143+G143+H143+I143+J143+K143+L143</f>
        <v>24</v>
      </c>
      <c r="N143" s="10">
        <f>E143*11+F143*10+G143*8+H143*5+I143*4+J143*2+K143*1+L143*0</f>
        <v>195</v>
      </c>
      <c r="O143" s="10">
        <f>E143</f>
        <v>4</v>
      </c>
      <c r="P143" s="11">
        <f>N143/264</f>
        <v>0.7386363636363636</v>
      </c>
      <c r="Q143" s="11">
        <f>N143/240</f>
        <v>0.8125</v>
      </c>
    </row>
    <row r="144" spans="1:17" ht="12.75">
      <c r="A144" s="14"/>
      <c r="B144" s="12"/>
      <c r="C144" s="12"/>
      <c r="D144" s="12"/>
      <c r="E144" s="14"/>
      <c r="F144" s="14"/>
      <c r="G144" s="14"/>
      <c r="H144" s="14"/>
      <c r="I144" s="14"/>
      <c r="J144" s="14"/>
      <c r="K144" s="14"/>
      <c r="L144" s="14"/>
      <c r="M144" s="14"/>
      <c r="N144" s="16"/>
      <c r="O144" s="16"/>
      <c r="P144" s="5"/>
      <c r="Q144" s="5"/>
    </row>
    <row r="145" spans="1:17" ht="12.75">
      <c r="A145" s="14"/>
      <c r="B145" s="12"/>
      <c r="C145" s="12"/>
      <c r="D145" s="12"/>
      <c r="E145" s="14"/>
      <c r="F145" s="14"/>
      <c r="G145" s="14"/>
      <c r="H145" s="14"/>
      <c r="I145" s="14"/>
      <c r="J145" s="14"/>
      <c r="K145" s="14"/>
      <c r="L145" s="14"/>
      <c r="M145" s="14"/>
      <c r="N145" s="16"/>
      <c r="O145" s="16"/>
      <c r="P145" s="5"/>
      <c r="Q145" s="5"/>
    </row>
    <row r="146" spans="1:17" ht="12.75">
      <c r="A146" s="6">
        <v>1</v>
      </c>
      <c r="B146" s="8" t="s">
        <v>142</v>
      </c>
      <c r="C146" s="13" t="s">
        <v>9</v>
      </c>
      <c r="D146" s="22" t="s">
        <v>143</v>
      </c>
      <c r="E146" s="9">
        <v>11</v>
      </c>
      <c r="F146" s="9">
        <v>6</v>
      </c>
      <c r="G146" s="9">
        <v>7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f>E146+F146+G146+H146+I146+J146+K146+L146</f>
        <v>24</v>
      </c>
      <c r="N146" s="10">
        <f>E146*11+F146*10+G146*8+H146*5+I146*4+J146*2+K146*1+L146*0</f>
        <v>237</v>
      </c>
      <c r="O146" s="10">
        <f>E146</f>
        <v>11</v>
      </c>
      <c r="P146" s="11">
        <f>N146/264</f>
        <v>0.8977272727272727</v>
      </c>
      <c r="Q146" s="11">
        <f>N146/240</f>
        <v>0.9875</v>
      </c>
    </row>
    <row r="147" spans="1:17" s="4" customFormat="1" ht="12.75">
      <c r="A147" s="6">
        <v>2</v>
      </c>
      <c r="B147" s="8" t="s">
        <v>144</v>
      </c>
      <c r="C147" s="8" t="s">
        <v>134</v>
      </c>
      <c r="D147" s="22" t="s">
        <v>143</v>
      </c>
      <c r="E147" s="9">
        <v>4</v>
      </c>
      <c r="F147" s="9">
        <v>9</v>
      </c>
      <c r="G147" s="9">
        <v>7</v>
      </c>
      <c r="H147" s="9">
        <v>3</v>
      </c>
      <c r="I147" s="9">
        <v>1</v>
      </c>
      <c r="J147" s="9">
        <v>0</v>
      </c>
      <c r="K147" s="9">
        <v>0</v>
      </c>
      <c r="L147" s="9">
        <v>0</v>
      </c>
      <c r="M147" s="9">
        <f>E147+F147+G147+H147+I147+J147+K147+L147</f>
        <v>24</v>
      </c>
      <c r="N147" s="10">
        <f>E147*11+F147*10+G147*8+H147*5+I147*4+J147*2+K147*1+L147*0</f>
        <v>209</v>
      </c>
      <c r="O147" s="10">
        <f>E147</f>
        <v>4</v>
      </c>
      <c r="P147" s="11">
        <f>N147/264</f>
        <v>0.7916666666666666</v>
      </c>
      <c r="Q147" s="11">
        <f>N147/240</f>
        <v>0.8708333333333333</v>
      </c>
    </row>
    <row r="148" spans="1:17" s="4" customFormat="1" ht="12.75">
      <c r="A148" s="6">
        <v>3</v>
      </c>
      <c r="B148" s="7" t="s">
        <v>145</v>
      </c>
      <c r="C148" s="13" t="s">
        <v>146</v>
      </c>
      <c r="D148" s="22" t="s">
        <v>143</v>
      </c>
      <c r="E148" s="9">
        <v>1</v>
      </c>
      <c r="F148" s="9">
        <v>5</v>
      </c>
      <c r="G148" s="9">
        <v>14</v>
      </c>
      <c r="H148" s="9">
        <v>4</v>
      </c>
      <c r="I148" s="9">
        <v>0</v>
      </c>
      <c r="J148" s="9">
        <v>0</v>
      </c>
      <c r="K148" s="9">
        <v>0</v>
      </c>
      <c r="L148" s="9">
        <v>0</v>
      </c>
      <c r="M148" s="9">
        <f>E148+F148+G148+H148+I148+J148+K148+L148</f>
        <v>24</v>
      </c>
      <c r="N148" s="10">
        <f>E148*11+F148*10+G148*8+H148*5+I148*4+J148*2+K148*1+L148*0</f>
        <v>193</v>
      </c>
      <c r="O148" s="10">
        <f>E148</f>
        <v>1</v>
      </c>
      <c r="P148" s="11">
        <f>N148/264</f>
        <v>0.7310606060606061</v>
      </c>
      <c r="Q148" s="11">
        <f>N148/240</f>
        <v>0.8041666666666667</v>
      </c>
    </row>
    <row r="149" spans="1:17" s="4" customFormat="1" ht="12.75">
      <c r="A149" s="6">
        <v>4</v>
      </c>
      <c r="B149" s="7" t="s">
        <v>147</v>
      </c>
      <c r="C149" s="13"/>
      <c r="D149" s="22" t="s">
        <v>143</v>
      </c>
      <c r="E149" s="9">
        <v>2</v>
      </c>
      <c r="F149" s="9">
        <v>5</v>
      </c>
      <c r="G149" s="9">
        <v>8</v>
      </c>
      <c r="H149" s="9">
        <v>8</v>
      </c>
      <c r="I149" s="9">
        <v>0</v>
      </c>
      <c r="J149" s="9">
        <v>1</v>
      </c>
      <c r="K149" s="9">
        <v>0</v>
      </c>
      <c r="L149" s="9">
        <v>0</v>
      </c>
      <c r="M149" s="9">
        <f>E149+F149+G149+H149+I149+J149+K149+L149</f>
        <v>24</v>
      </c>
      <c r="N149" s="10">
        <f>E149*11+F149*10+G149*8+H149*5+I149*4+J149*2+K149*1+L149*0</f>
        <v>178</v>
      </c>
      <c r="O149" s="10">
        <f>E149</f>
        <v>2</v>
      </c>
      <c r="P149" s="11">
        <f>N149/264</f>
        <v>0.6742424242424242</v>
      </c>
      <c r="Q149" s="11">
        <f>N149/240</f>
        <v>0.7416666666666667</v>
      </c>
    </row>
    <row r="150" spans="1:17" s="4" customFormat="1" ht="12.75">
      <c r="A150" s="6">
        <v>5</v>
      </c>
      <c r="B150" s="7" t="s">
        <v>148</v>
      </c>
      <c r="C150" s="13" t="s">
        <v>146</v>
      </c>
      <c r="D150" s="22" t="s">
        <v>143</v>
      </c>
      <c r="E150" s="9">
        <v>0</v>
      </c>
      <c r="F150" s="9">
        <v>5</v>
      </c>
      <c r="G150" s="9">
        <v>9</v>
      </c>
      <c r="H150" s="9">
        <v>8</v>
      </c>
      <c r="I150" s="9">
        <v>0</v>
      </c>
      <c r="J150" s="9">
        <v>1</v>
      </c>
      <c r="K150" s="9">
        <v>1</v>
      </c>
      <c r="L150" s="9">
        <v>0</v>
      </c>
      <c r="M150" s="9">
        <f>E150+F150+G150+H150+I150+J150+K150+L150</f>
        <v>24</v>
      </c>
      <c r="N150" s="10">
        <f>E150*11+F150*10+G150*8+H150*5+I150*4+J150*2+K150*1+L150*0</f>
        <v>165</v>
      </c>
      <c r="O150" s="10">
        <f>E150</f>
        <v>0</v>
      </c>
      <c r="P150" s="11">
        <f>N150/264</f>
        <v>0.625</v>
      </c>
      <c r="Q150" s="11">
        <f>N150/240</f>
        <v>0.6875</v>
      </c>
    </row>
    <row r="151" spans="1:17" s="4" customFormat="1" ht="12.75">
      <c r="A151" s="14"/>
      <c r="B151" s="12"/>
      <c r="C151" s="15"/>
      <c r="D151" s="12"/>
      <c r="E151" s="14"/>
      <c r="F151" s="14"/>
      <c r="G151" s="14"/>
      <c r="H151" s="14"/>
      <c r="I151" s="14"/>
      <c r="J151" s="14"/>
      <c r="K151" s="14"/>
      <c r="L151" s="14"/>
      <c r="M151" s="14"/>
      <c r="N151" s="16"/>
      <c r="O151" s="16"/>
      <c r="P151" s="5"/>
      <c r="Q151" s="5"/>
    </row>
    <row r="152" spans="1:17" ht="12.75">
      <c r="A152" s="14"/>
      <c r="B152" s="12"/>
      <c r="C152" s="12"/>
      <c r="D152" s="12"/>
      <c r="E152" s="14"/>
      <c r="F152" s="14"/>
      <c r="G152" s="14"/>
      <c r="H152" s="14"/>
      <c r="I152" s="14"/>
      <c r="J152" s="14"/>
      <c r="K152" s="14"/>
      <c r="L152" s="14"/>
      <c r="M152" s="14"/>
      <c r="N152" s="16"/>
      <c r="O152" s="16"/>
      <c r="P152" s="5"/>
      <c r="Q152" s="5"/>
    </row>
    <row r="153" spans="1:17" ht="12.75">
      <c r="A153" s="25">
        <v>1</v>
      </c>
      <c r="B153" s="22" t="s">
        <v>149</v>
      </c>
      <c r="C153" s="23" t="s">
        <v>9</v>
      </c>
      <c r="D153" s="23" t="s">
        <v>150</v>
      </c>
      <c r="E153" s="9">
        <v>2</v>
      </c>
      <c r="F153" s="9">
        <v>7</v>
      </c>
      <c r="G153" s="9">
        <v>9</v>
      </c>
      <c r="H153" s="9">
        <v>6</v>
      </c>
      <c r="I153" s="9">
        <v>0</v>
      </c>
      <c r="J153" s="9">
        <v>0</v>
      </c>
      <c r="K153" s="9">
        <v>0</v>
      </c>
      <c r="L153" s="9">
        <v>0</v>
      </c>
      <c r="M153" s="9">
        <f>E153+F153+G153+H153+I153+J153+K153+L153</f>
        <v>24</v>
      </c>
      <c r="N153" s="10">
        <f>E153*11+F153*10+G153*8+H153*5+I153*4+J153*2+K153*1+L153*0</f>
        <v>194</v>
      </c>
      <c r="O153" s="10">
        <f>E153</f>
        <v>2</v>
      </c>
      <c r="P153" s="11">
        <f>N153/264</f>
        <v>0.7348484848484849</v>
      </c>
      <c r="Q153" s="11">
        <f>N153/240</f>
        <v>0.8083333333333333</v>
      </c>
    </row>
    <row r="154" spans="1:17" ht="12.75">
      <c r="A154" s="3"/>
      <c r="B154" s="4"/>
      <c r="C154" s="4"/>
      <c r="D154" s="4"/>
      <c r="E154" s="14"/>
      <c r="F154" s="14"/>
      <c r="G154" s="14"/>
      <c r="H154" s="14"/>
      <c r="I154" s="14"/>
      <c r="J154" s="14"/>
      <c r="K154" s="14"/>
      <c r="L154" s="14"/>
      <c r="M154" s="14"/>
      <c r="N154" s="16"/>
      <c r="O154" s="16"/>
      <c r="P154" s="5"/>
      <c r="Q154" s="5"/>
    </row>
    <row r="155" spans="1:17" ht="12.75">
      <c r="A155" s="19"/>
      <c r="B155" s="12"/>
      <c r="C155" s="12"/>
      <c r="D155" s="15"/>
      <c r="E155" s="14"/>
      <c r="F155" s="14"/>
      <c r="G155" s="14"/>
      <c r="H155" s="14"/>
      <c r="I155" s="14"/>
      <c r="J155" s="14"/>
      <c r="K155" s="14"/>
      <c r="L155" s="14"/>
      <c r="M155" s="14"/>
      <c r="N155" s="16"/>
      <c r="O155" s="16"/>
      <c r="P155" s="5"/>
      <c r="Q155" s="5"/>
    </row>
    <row r="156" spans="1:17" s="4" customFormat="1" ht="12.75">
      <c r="A156" s="33">
        <v>1</v>
      </c>
      <c r="B156" s="8" t="s">
        <v>151</v>
      </c>
      <c r="C156" s="8" t="s">
        <v>66</v>
      </c>
      <c r="D156" s="8" t="s">
        <v>152</v>
      </c>
      <c r="E156" s="9">
        <v>1</v>
      </c>
      <c r="F156" s="9">
        <v>7</v>
      </c>
      <c r="G156" s="9">
        <v>7</v>
      </c>
      <c r="H156" s="9">
        <v>8</v>
      </c>
      <c r="I156" s="9">
        <v>0</v>
      </c>
      <c r="J156" s="9">
        <v>1</v>
      </c>
      <c r="K156" s="9">
        <v>0</v>
      </c>
      <c r="L156" s="9">
        <v>0</v>
      </c>
      <c r="M156" s="9">
        <f>E156+F156+G156+H156+I156+J156+K156+L156</f>
        <v>24</v>
      </c>
      <c r="N156" s="10">
        <f>E156*11+F156*10+G156*8+H156*5+I156*4+J156*2+K156*1+L156*0</f>
        <v>179</v>
      </c>
      <c r="O156" s="10">
        <f>E156</f>
        <v>1</v>
      </c>
      <c r="P156" s="11">
        <f>N156/264</f>
        <v>0.678030303030303</v>
      </c>
      <c r="Q156" s="11">
        <f>N156/240</f>
        <v>0.7458333333333333</v>
      </c>
    </row>
    <row r="157" spans="1:17" s="4" customFormat="1" ht="12.75">
      <c r="A157" s="38"/>
      <c r="B157" s="18"/>
      <c r="C157" s="18"/>
      <c r="D157" s="18"/>
      <c r="E157" s="14"/>
      <c r="F157" s="14"/>
      <c r="G157" s="14"/>
      <c r="H157" s="14"/>
      <c r="I157" s="14"/>
      <c r="J157" s="14"/>
      <c r="K157" s="14"/>
      <c r="L157" s="14"/>
      <c r="M157" s="14"/>
      <c r="N157" s="16"/>
      <c r="O157" s="16"/>
      <c r="P157" s="5"/>
      <c r="Q157" s="5"/>
    </row>
    <row r="158" spans="1:17" s="4" customFormat="1" ht="12.75">
      <c r="A158" s="35"/>
      <c r="B158" s="32"/>
      <c r="C158" s="32"/>
      <c r="D158" s="32"/>
      <c r="E158" s="14"/>
      <c r="F158" s="14"/>
      <c r="G158" s="14"/>
      <c r="H158" s="14"/>
      <c r="I158" s="14"/>
      <c r="J158" s="14"/>
      <c r="K158" s="14"/>
      <c r="L158" s="14"/>
      <c r="M158" s="14"/>
      <c r="N158" s="16"/>
      <c r="O158" s="16"/>
      <c r="P158" s="5"/>
      <c r="Q158" s="5"/>
    </row>
    <row r="159" spans="1:17" s="4" customFormat="1" ht="12.75">
      <c r="A159" s="6">
        <v>1</v>
      </c>
      <c r="B159" s="8" t="s">
        <v>153</v>
      </c>
      <c r="C159" s="8" t="s">
        <v>9</v>
      </c>
      <c r="D159" s="8" t="s">
        <v>154</v>
      </c>
      <c r="E159" s="9">
        <v>4</v>
      </c>
      <c r="F159" s="9">
        <v>2</v>
      </c>
      <c r="G159" s="9">
        <v>7</v>
      </c>
      <c r="H159" s="9">
        <v>10</v>
      </c>
      <c r="I159" s="9">
        <v>1</v>
      </c>
      <c r="J159" s="9">
        <v>0</v>
      </c>
      <c r="K159" s="9">
        <v>0</v>
      </c>
      <c r="L159" s="9">
        <v>0</v>
      </c>
      <c r="M159" s="9">
        <f>E159+F159+G159+H159+I159+J159+K159+L159</f>
        <v>24</v>
      </c>
      <c r="N159" s="10">
        <f>E159*11+F159*10+G159*8+H159*5+I159*4+J159*2+K159*1+L159*0</f>
        <v>174</v>
      </c>
      <c r="O159" s="10">
        <f>E159</f>
        <v>4</v>
      </c>
      <c r="P159" s="11">
        <f>N159/264</f>
        <v>0.6590909090909091</v>
      </c>
      <c r="Q159" s="11">
        <f>N159/240</f>
        <v>0.725</v>
      </c>
    </row>
    <row r="160" spans="1:17" s="4" customFormat="1" ht="12.75">
      <c r="A160" s="17"/>
      <c r="B160" s="18"/>
      <c r="C160" s="18"/>
      <c r="D160" s="18"/>
      <c r="E160" s="14"/>
      <c r="F160" s="14"/>
      <c r="G160" s="14"/>
      <c r="H160" s="14"/>
      <c r="I160" s="14"/>
      <c r="J160" s="14"/>
      <c r="K160" s="14"/>
      <c r="L160" s="14"/>
      <c r="M160" s="14"/>
      <c r="N160" s="16"/>
      <c r="O160" s="16"/>
      <c r="P160" s="5"/>
      <c r="Q160" s="5"/>
    </row>
    <row r="161" spans="1:17" s="4" customFormat="1" ht="12.75">
      <c r="A161" s="28"/>
      <c r="B161" s="32"/>
      <c r="C161" s="32"/>
      <c r="D161" s="32"/>
      <c r="E161" s="14"/>
      <c r="F161" s="14"/>
      <c r="G161" s="14"/>
      <c r="H161" s="14"/>
      <c r="I161" s="14"/>
      <c r="J161" s="14"/>
      <c r="K161" s="14"/>
      <c r="L161" s="14"/>
      <c r="M161" s="14"/>
      <c r="N161" s="16"/>
      <c r="O161" s="16"/>
      <c r="P161" s="5"/>
      <c r="Q161" s="5"/>
    </row>
    <row r="162" spans="1:17" s="4" customFormat="1" ht="12.75">
      <c r="A162" s="6">
        <v>1</v>
      </c>
      <c r="B162" s="8" t="s">
        <v>155</v>
      </c>
      <c r="C162" s="8" t="s">
        <v>9</v>
      </c>
      <c r="D162" s="8" t="s">
        <v>156</v>
      </c>
      <c r="E162" s="9">
        <v>10</v>
      </c>
      <c r="F162" s="9">
        <v>10</v>
      </c>
      <c r="G162" s="9">
        <v>4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f>E162+F162+G162+H162+I162+J162+K162+L162</f>
        <v>24</v>
      </c>
      <c r="N162" s="10">
        <f>E162*11+F162*10+G162*8+H162*5+I162*4+J162*2+K162*1+L162*0</f>
        <v>242</v>
      </c>
      <c r="O162" s="10">
        <f>E162</f>
        <v>10</v>
      </c>
      <c r="P162" s="11">
        <f>N162/264</f>
        <v>0.9166666666666666</v>
      </c>
      <c r="Q162" s="11">
        <f>N162/240</f>
        <v>1.0083333333333333</v>
      </c>
    </row>
    <row r="163" spans="1:17" s="4" customFormat="1" ht="12.75">
      <c r="A163" s="6">
        <v>2</v>
      </c>
      <c r="B163" s="24" t="s">
        <v>157</v>
      </c>
      <c r="C163" s="8" t="s">
        <v>43</v>
      </c>
      <c r="D163" s="8" t="s">
        <v>156</v>
      </c>
      <c r="E163" s="9">
        <v>9</v>
      </c>
      <c r="F163" s="9">
        <v>8</v>
      </c>
      <c r="G163" s="9">
        <v>5</v>
      </c>
      <c r="H163" s="9">
        <v>2</v>
      </c>
      <c r="I163" s="9">
        <v>0</v>
      </c>
      <c r="J163" s="9">
        <v>0</v>
      </c>
      <c r="K163" s="9">
        <v>0</v>
      </c>
      <c r="L163" s="9">
        <v>0</v>
      </c>
      <c r="M163" s="9">
        <f>E163+F163+G163+H163+I163+J163+K163+L163</f>
        <v>24</v>
      </c>
      <c r="N163" s="10">
        <f>E163*11+F163*10+G163*8+H163*5+I163*4+J163*2+K163*1+L163*0</f>
        <v>229</v>
      </c>
      <c r="O163" s="10">
        <f>E163</f>
        <v>9</v>
      </c>
      <c r="P163" s="11">
        <f>N163/264</f>
        <v>0.8674242424242424</v>
      </c>
      <c r="Q163" s="11">
        <f>N163/240</f>
        <v>0.9541666666666667</v>
      </c>
    </row>
    <row r="164" spans="1:17" s="4" customFormat="1" ht="12.75">
      <c r="A164" s="17"/>
      <c r="B164" s="18"/>
      <c r="C164" s="18"/>
      <c r="D164" s="18"/>
      <c r="E164" s="14"/>
      <c r="F164" s="14"/>
      <c r="G164" s="14"/>
      <c r="H164" s="14"/>
      <c r="I164" s="14"/>
      <c r="J164" s="14"/>
      <c r="K164" s="14"/>
      <c r="L164" s="14"/>
      <c r="M164" s="14"/>
      <c r="N164" s="16"/>
      <c r="O164" s="16"/>
      <c r="P164" s="5"/>
      <c r="Q164" s="5"/>
    </row>
    <row r="165" spans="1:17" s="4" customFormat="1" ht="12.75">
      <c r="A165" s="28"/>
      <c r="B165" s="32"/>
      <c r="C165" s="32"/>
      <c r="D165" s="32"/>
      <c r="E165" s="14"/>
      <c r="F165" s="14"/>
      <c r="G165" s="14"/>
      <c r="H165" s="14"/>
      <c r="I165" s="14"/>
      <c r="J165" s="14"/>
      <c r="K165" s="14"/>
      <c r="L165" s="14"/>
      <c r="M165" s="14"/>
      <c r="N165" s="16"/>
      <c r="O165" s="16"/>
      <c r="P165" s="5"/>
      <c r="Q165" s="5"/>
    </row>
    <row r="166" spans="1:17" s="4" customFormat="1" ht="12.75">
      <c r="A166" s="6">
        <v>1</v>
      </c>
      <c r="B166" s="7" t="s">
        <v>158</v>
      </c>
      <c r="C166" s="8" t="s">
        <v>14</v>
      </c>
      <c r="D166" s="8" t="s">
        <v>159</v>
      </c>
      <c r="E166" s="9">
        <v>0</v>
      </c>
      <c r="F166" s="9">
        <v>0</v>
      </c>
      <c r="G166" s="9">
        <v>7</v>
      </c>
      <c r="H166" s="9">
        <v>5</v>
      </c>
      <c r="I166" s="9">
        <v>0</v>
      </c>
      <c r="J166" s="9">
        <v>2</v>
      </c>
      <c r="K166" s="9">
        <v>3</v>
      </c>
      <c r="L166" s="9">
        <v>7</v>
      </c>
      <c r="M166" s="9">
        <f>E166+F166+G166+H166+I166+J166+K166+L166</f>
        <v>24</v>
      </c>
      <c r="N166" s="10">
        <f>E166*11+F166*10+G166*8+H166*5+I166*4+J166*2+K166*1+L166*0</f>
        <v>88</v>
      </c>
      <c r="O166" s="10">
        <f>E166</f>
        <v>0</v>
      </c>
      <c r="P166" s="11">
        <f>N166/264</f>
        <v>0.3333333333333333</v>
      </c>
      <c r="Q166" s="11">
        <f>N166/240</f>
        <v>0.36666666666666664</v>
      </c>
    </row>
    <row r="167" spans="1:17" s="4" customFormat="1" ht="12.75">
      <c r="A167" s="14"/>
      <c r="B167" s="20"/>
      <c r="C167" s="12"/>
      <c r="D167" s="12"/>
      <c r="E167" s="14"/>
      <c r="F167" s="14"/>
      <c r="G167" s="14"/>
      <c r="H167" s="14"/>
      <c r="I167" s="14"/>
      <c r="J167" s="14"/>
      <c r="K167" s="14"/>
      <c r="L167" s="14"/>
      <c r="M167" s="14"/>
      <c r="N167" s="16"/>
      <c r="O167" s="16"/>
      <c r="P167" s="5"/>
      <c r="Q167" s="5"/>
    </row>
    <row r="168" spans="1:17" s="4" customFormat="1" ht="12.75">
      <c r="A168" s="14"/>
      <c r="B168" s="12"/>
      <c r="C168" s="12"/>
      <c r="D168" s="12"/>
      <c r="E168" s="14"/>
      <c r="F168" s="14"/>
      <c r="G168" s="14"/>
      <c r="H168" s="14"/>
      <c r="I168" s="14"/>
      <c r="J168" s="14"/>
      <c r="K168" s="14"/>
      <c r="L168" s="14"/>
      <c r="M168" s="14"/>
      <c r="N168" s="16"/>
      <c r="O168" s="16"/>
      <c r="P168" s="5"/>
      <c r="Q168" s="5"/>
    </row>
    <row r="169" spans="1:17" s="4" customFormat="1" ht="12.75">
      <c r="A169" s="6">
        <v>1</v>
      </c>
      <c r="B169" s="7" t="s">
        <v>160</v>
      </c>
      <c r="C169" s="8" t="s">
        <v>9</v>
      </c>
      <c r="D169" s="8" t="s">
        <v>161</v>
      </c>
      <c r="E169" s="9">
        <v>1</v>
      </c>
      <c r="F169" s="9">
        <v>1</v>
      </c>
      <c r="G169" s="9">
        <v>0</v>
      </c>
      <c r="H169" s="9">
        <v>14</v>
      </c>
      <c r="I169" s="9">
        <v>0</v>
      </c>
      <c r="J169" s="9">
        <v>0</v>
      </c>
      <c r="K169" s="9">
        <v>7</v>
      </c>
      <c r="L169" s="9">
        <v>1</v>
      </c>
      <c r="M169" s="9">
        <f>E169+F169+G169+H169+I169+J169+K169+L169</f>
        <v>24</v>
      </c>
      <c r="N169" s="10">
        <f>E169*11+F169*10+G169*8+H169*5+I169*4+J169*2+K169*1+L169*0</f>
        <v>98</v>
      </c>
      <c r="O169" s="10">
        <f>E169</f>
        <v>1</v>
      </c>
      <c r="P169" s="11">
        <f>N169/264</f>
        <v>0.3712121212121212</v>
      </c>
      <c r="Q169" s="11">
        <f>N169/240</f>
        <v>0.4083333333333333</v>
      </c>
    </row>
    <row r="170" spans="1:17" ht="12.75">
      <c r="A170" s="6">
        <v>2</v>
      </c>
      <c r="B170" s="7" t="s">
        <v>162</v>
      </c>
      <c r="C170" s="8" t="s">
        <v>9</v>
      </c>
      <c r="D170" s="8" t="s">
        <v>161</v>
      </c>
      <c r="E170" s="9">
        <v>0</v>
      </c>
      <c r="F170" s="9">
        <v>0</v>
      </c>
      <c r="G170" s="9">
        <v>3</v>
      </c>
      <c r="H170" s="9">
        <v>11</v>
      </c>
      <c r="I170" s="9">
        <v>0</v>
      </c>
      <c r="J170" s="9">
        <v>0</v>
      </c>
      <c r="K170" s="9">
        <v>6</v>
      </c>
      <c r="L170" s="9">
        <v>4</v>
      </c>
      <c r="M170" s="9">
        <f>E170+F170+G170+H170+I170+J170+K170+L170</f>
        <v>24</v>
      </c>
      <c r="N170" s="10">
        <f>E170*11+F170*10+G170*8+H170*5+I170*4+J170*2+K170*1+L170*0</f>
        <v>85</v>
      </c>
      <c r="O170" s="10">
        <f>E170</f>
        <v>0</v>
      </c>
      <c r="P170" s="11">
        <f>N170/264</f>
        <v>0.32196969696969696</v>
      </c>
      <c r="Q170" s="11">
        <f>N170/240</f>
        <v>0.3541666666666667</v>
      </c>
    </row>
    <row r="171" spans="1:17" s="34" customFormat="1" ht="12.75">
      <c r="A171" s="17"/>
      <c r="B171" s="39"/>
      <c r="C171" s="18"/>
      <c r="D171" s="18"/>
      <c r="E171" s="14"/>
      <c r="F171" s="14"/>
      <c r="G171" s="14"/>
      <c r="H171" s="14"/>
      <c r="I171" s="14"/>
      <c r="J171" s="14"/>
      <c r="K171" s="14"/>
      <c r="L171" s="14"/>
      <c r="M171" s="14"/>
      <c r="N171" s="16"/>
      <c r="O171" s="16"/>
      <c r="P171" s="5"/>
      <c r="Q171" s="5"/>
    </row>
    <row r="172" spans="1:17" ht="12.75">
      <c r="A172" s="14"/>
      <c r="B172" s="12"/>
      <c r="C172" s="12"/>
      <c r="D172" s="12"/>
      <c r="E172" s="14"/>
      <c r="F172" s="14"/>
      <c r="G172" s="14"/>
      <c r="H172" s="14"/>
      <c r="I172" s="14"/>
      <c r="J172" s="14"/>
      <c r="K172" s="14"/>
      <c r="L172" s="14"/>
      <c r="M172" s="14"/>
      <c r="N172" s="16"/>
      <c r="O172" s="16"/>
      <c r="P172" s="5"/>
      <c r="Q172" s="5"/>
    </row>
    <row r="173" spans="1:17" ht="12.75">
      <c r="A173" s="6">
        <v>1</v>
      </c>
      <c r="B173" s="7" t="s">
        <v>163</v>
      </c>
      <c r="C173" s="8" t="s">
        <v>43</v>
      </c>
      <c r="D173" s="8" t="s">
        <v>164</v>
      </c>
      <c r="E173" s="9">
        <v>4</v>
      </c>
      <c r="F173" s="9">
        <v>3</v>
      </c>
      <c r="G173" s="9">
        <v>8</v>
      </c>
      <c r="H173" s="9">
        <v>7</v>
      </c>
      <c r="I173" s="9">
        <v>0</v>
      </c>
      <c r="J173" s="9">
        <v>1</v>
      </c>
      <c r="K173" s="9">
        <v>1</v>
      </c>
      <c r="L173" s="9">
        <v>0</v>
      </c>
      <c r="M173" s="9">
        <f>E173+F173+G173+H173+I173+J173+K173+L173</f>
        <v>24</v>
      </c>
      <c r="N173" s="10">
        <f>E173*11+F173*10+G173*8+H173*5+I173*4+J173*2+K173*1+L173*0</f>
        <v>176</v>
      </c>
      <c r="O173" s="10">
        <f>E173</f>
        <v>4</v>
      </c>
      <c r="P173" s="11">
        <f>N173/264</f>
        <v>0.6666666666666666</v>
      </c>
      <c r="Q173" s="11">
        <f>N173/240</f>
        <v>0.7333333333333333</v>
      </c>
    </row>
    <row r="174" spans="1:17" ht="12.75">
      <c r="A174" s="14"/>
      <c r="B174" s="12"/>
      <c r="C174" s="12"/>
      <c r="D174" s="12"/>
      <c r="E174" s="14"/>
      <c r="F174" s="14"/>
      <c r="G174" s="14"/>
      <c r="H174" s="14"/>
      <c r="I174" s="14"/>
      <c r="J174" s="14"/>
      <c r="K174" s="14"/>
      <c r="L174" s="14"/>
      <c r="M174" s="14"/>
      <c r="N174" s="16"/>
      <c r="O174" s="16"/>
      <c r="P174" s="5"/>
      <c r="Q174" s="5"/>
    </row>
    <row r="175" spans="1:17" ht="12.75">
      <c r="A175" s="14"/>
      <c r="B175" s="12"/>
      <c r="C175" s="12"/>
      <c r="D175" s="12"/>
      <c r="E175" s="14"/>
      <c r="F175" s="14"/>
      <c r="G175" s="14"/>
      <c r="H175" s="14"/>
      <c r="I175" s="14"/>
      <c r="J175" s="14"/>
      <c r="K175" s="14"/>
      <c r="L175" s="14"/>
      <c r="M175" s="14"/>
      <c r="N175" s="16"/>
      <c r="O175" s="16"/>
      <c r="P175" s="5"/>
      <c r="Q175" s="5"/>
    </row>
    <row r="176" spans="1:17" s="4" customFormat="1" ht="12.75">
      <c r="A176" s="6">
        <v>1</v>
      </c>
      <c r="B176" s="8" t="s">
        <v>165</v>
      </c>
      <c r="C176" s="8"/>
      <c r="D176" s="8" t="s">
        <v>166</v>
      </c>
      <c r="E176" s="9">
        <v>3</v>
      </c>
      <c r="F176" s="9">
        <v>5</v>
      </c>
      <c r="G176" s="9">
        <v>9</v>
      </c>
      <c r="H176" s="9">
        <v>7</v>
      </c>
      <c r="I176" s="9">
        <v>0</v>
      </c>
      <c r="J176" s="9">
        <v>0</v>
      </c>
      <c r="K176" s="9">
        <v>0</v>
      </c>
      <c r="L176" s="9">
        <v>0</v>
      </c>
      <c r="M176" s="9">
        <f>E176+F176+G176+H176+I176+J176+K176+L176</f>
        <v>24</v>
      </c>
      <c r="N176" s="10">
        <f>E176*11+F176*10+G176*8+H176*5+I176*4+J176*2+K176*1+L176*0</f>
        <v>190</v>
      </c>
      <c r="O176" s="10">
        <f>E176</f>
        <v>3</v>
      </c>
      <c r="P176" s="11">
        <f>N176/264</f>
        <v>0.7196969696969697</v>
      </c>
      <c r="Q176" s="11">
        <f>N176/240</f>
        <v>0.7916666666666666</v>
      </c>
    </row>
    <row r="177" spans="1:17" s="4" customFormat="1" ht="12.75">
      <c r="A177" s="14"/>
      <c r="B177" s="12"/>
      <c r="C177" s="12"/>
      <c r="D177" s="12"/>
      <c r="E177" s="14"/>
      <c r="F177" s="14"/>
      <c r="G177" s="14"/>
      <c r="H177" s="14"/>
      <c r="I177" s="14"/>
      <c r="J177" s="14"/>
      <c r="K177" s="14"/>
      <c r="L177" s="14"/>
      <c r="M177" s="14"/>
      <c r="N177" s="16"/>
      <c r="O177" s="16"/>
      <c r="P177" s="5"/>
      <c r="Q177" s="5"/>
    </row>
    <row r="178" spans="1:17" ht="12.75">
      <c r="A178" s="28"/>
      <c r="B178" s="32"/>
      <c r="C178" s="32"/>
      <c r="D178" s="32"/>
      <c r="E178" s="14"/>
      <c r="F178" s="14"/>
      <c r="G178" s="14"/>
      <c r="H178" s="14"/>
      <c r="I178" s="14"/>
      <c r="J178" s="14"/>
      <c r="K178" s="14"/>
      <c r="L178" s="14"/>
      <c r="M178" s="14"/>
      <c r="N178" s="16"/>
      <c r="O178" s="16"/>
      <c r="P178" s="5"/>
      <c r="Q178" s="5"/>
    </row>
    <row r="179" spans="1:17" ht="12.75">
      <c r="A179" s="9">
        <v>1</v>
      </c>
      <c r="B179" s="8" t="s">
        <v>167</v>
      </c>
      <c r="C179" s="8" t="s">
        <v>9</v>
      </c>
      <c r="D179" s="8" t="s">
        <v>168</v>
      </c>
      <c r="E179" s="9">
        <v>3</v>
      </c>
      <c r="F179" s="9">
        <v>0</v>
      </c>
      <c r="G179" s="9">
        <v>7</v>
      </c>
      <c r="H179" s="9">
        <v>10</v>
      </c>
      <c r="I179" s="9">
        <v>0</v>
      </c>
      <c r="J179" s="9">
        <v>2</v>
      </c>
      <c r="K179" s="9">
        <v>2</v>
      </c>
      <c r="L179" s="9">
        <v>0</v>
      </c>
      <c r="M179" s="9">
        <f>E179+F179+G179+H179+I179+J179+K179+L179</f>
        <v>24</v>
      </c>
      <c r="N179" s="10">
        <f>E179*11+F179*10+G179*8+H179*5+I179*4+J179*2+K179*1+L179*0</f>
        <v>145</v>
      </c>
      <c r="O179" s="10">
        <f>E179</f>
        <v>3</v>
      </c>
      <c r="P179" s="11">
        <f>N179/264</f>
        <v>0.5492424242424242</v>
      </c>
      <c r="Q179" s="11">
        <f>N179/240</f>
        <v>0.6041666666666666</v>
      </c>
    </row>
    <row r="180" spans="1:17" ht="12.75">
      <c r="A180" s="9">
        <v>2</v>
      </c>
      <c r="B180" s="8" t="s">
        <v>169</v>
      </c>
      <c r="C180" s="8" t="s">
        <v>43</v>
      </c>
      <c r="D180" s="8" t="s">
        <v>168</v>
      </c>
      <c r="E180" s="9">
        <v>0</v>
      </c>
      <c r="F180" s="9">
        <v>2</v>
      </c>
      <c r="G180" s="9">
        <v>2</v>
      </c>
      <c r="H180" s="9">
        <v>15</v>
      </c>
      <c r="I180" s="9">
        <v>1</v>
      </c>
      <c r="J180" s="9">
        <v>0</v>
      </c>
      <c r="K180" s="9">
        <v>2</v>
      </c>
      <c r="L180" s="9">
        <v>2</v>
      </c>
      <c r="M180" s="9">
        <f>E180+F180+G180+H180+I180+J180+K180+L180</f>
        <v>24</v>
      </c>
      <c r="N180" s="10">
        <f>E180*11+F180*10+G180*8+H180*5+I180*4+J180*2+K180*1+L180*0</f>
        <v>117</v>
      </c>
      <c r="O180" s="10">
        <f>E180</f>
        <v>0</v>
      </c>
      <c r="P180" s="11">
        <f>N180/264</f>
        <v>0.4431818181818182</v>
      </c>
      <c r="Q180" s="11">
        <f>N180/240</f>
        <v>0.4875</v>
      </c>
    </row>
    <row r="181" spans="1:17" ht="12.75">
      <c r="A181" s="9">
        <v>3</v>
      </c>
      <c r="B181" s="8" t="s">
        <v>170</v>
      </c>
      <c r="C181" s="8" t="s">
        <v>9</v>
      </c>
      <c r="D181" s="8" t="s">
        <v>168</v>
      </c>
      <c r="E181" s="9">
        <v>1</v>
      </c>
      <c r="F181" s="9">
        <v>1</v>
      </c>
      <c r="G181" s="9">
        <v>3</v>
      </c>
      <c r="H181" s="9">
        <v>12</v>
      </c>
      <c r="I181" s="9">
        <v>0</v>
      </c>
      <c r="J181" s="9">
        <v>3</v>
      </c>
      <c r="K181" s="9">
        <v>1</v>
      </c>
      <c r="L181" s="9">
        <v>3</v>
      </c>
      <c r="M181" s="9">
        <f>E181+F181+G181+H181+I181+J181+K181+L181</f>
        <v>24</v>
      </c>
      <c r="N181" s="10">
        <f>E181*11+F181*10+G181*8+H181*5+I181*4+J181*2+K181*1+L181*0</f>
        <v>112</v>
      </c>
      <c r="O181" s="10">
        <f>E181</f>
        <v>1</v>
      </c>
      <c r="P181" s="11">
        <f>N181/264</f>
        <v>0.42424242424242425</v>
      </c>
      <c r="Q181" s="11">
        <f>N181/240</f>
        <v>0.4666666666666667</v>
      </c>
    </row>
    <row r="182" spans="1:17" ht="12.75">
      <c r="A182" s="17"/>
      <c r="B182" s="18"/>
      <c r="C182" s="18"/>
      <c r="D182" s="12"/>
      <c r="E182" s="14"/>
      <c r="F182" s="14"/>
      <c r="G182" s="14"/>
      <c r="H182" s="14"/>
      <c r="I182" s="14"/>
      <c r="J182" s="14"/>
      <c r="K182" s="14"/>
      <c r="L182" s="14"/>
      <c r="M182" s="14"/>
      <c r="N182" s="16"/>
      <c r="O182" s="16"/>
      <c r="P182" s="5"/>
      <c r="Q182" s="5"/>
    </row>
    <row r="183" spans="1:17" ht="12.75">
      <c r="A183" s="28"/>
      <c r="B183" s="32"/>
      <c r="C183" s="32"/>
      <c r="D183" s="12"/>
      <c r="E183" s="14"/>
      <c r="F183" s="14"/>
      <c r="G183" s="14"/>
      <c r="H183" s="14"/>
      <c r="I183" s="14"/>
      <c r="J183" s="14"/>
      <c r="K183" s="14"/>
      <c r="L183" s="14"/>
      <c r="M183" s="14"/>
      <c r="N183" s="16"/>
      <c r="O183" s="16"/>
      <c r="P183" s="5"/>
      <c r="Q183" s="5"/>
    </row>
    <row r="184" spans="1:17" ht="12.75">
      <c r="A184" s="9">
        <v>1</v>
      </c>
      <c r="B184" s="22" t="s">
        <v>171</v>
      </c>
      <c r="C184" s="22" t="s">
        <v>68</v>
      </c>
      <c r="D184" s="22" t="s">
        <v>172</v>
      </c>
      <c r="E184" s="9">
        <v>0</v>
      </c>
      <c r="F184" s="9">
        <v>0</v>
      </c>
      <c r="G184" s="9">
        <v>4</v>
      </c>
      <c r="H184" s="9">
        <v>10</v>
      </c>
      <c r="I184" s="9">
        <v>1</v>
      </c>
      <c r="J184" s="9">
        <v>3</v>
      </c>
      <c r="K184" s="9">
        <v>3</v>
      </c>
      <c r="L184" s="9">
        <v>3</v>
      </c>
      <c r="M184" s="9">
        <f>E184+F184+G184+H184+I184+J184+K184+L184</f>
        <v>24</v>
      </c>
      <c r="N184" s="10">
        <f>E184*11+F184*10+G184*8+H184*5+I184*4+J184*2+K184*1+L184*0</f>
        <v>95</v>
      </c>
      <c r="O184" s="10">
        <f>E184</f>
        <v>0</v>
      </c>
      <c r="P184" s="11">
        <f>N184/264</f>
        <v>0.35984848484848486</v>
      </c>
      <c r="Q184" s="11">
        <f>N184/240</f>
        <v>0.3958333333333333</v>
      </c>
    </row>
    <row r="185" spans="1:17" ht="12.75">
      <c r="A185" s="14"/>
      <c r="B185" s="12"/>
      <c r="C185" s="12"/>
      <c r="D185" s="12"/>
      <c r="E185" s="14"/>
      <c r="F185" s="14"/>
      <c r="G185" s="14"/>
      <c r="H185" s="14"/>
      <c r="I185" s="14"/>
      <c r="J185" s="14"/>
      <c r="K185" s="14"/>
      <c r="L185" s="14"/>
      <c r="M185" s="14"/>
      <c r="N185" s="16"/>
      <c r="O185" s="16"/>
      <c r="P185" s="5"/>
      <c r="Q185" s="5"/>
    </row>
    <row r="186" spans="1:17" ht="12.75">
      <c r="A186" s="14"/>
      <c r="B186" s="12"/>
      <c r="C186" s="12"/>
      <c r="D186" s="12"/>
      <c r="E186" s="14"/>
      <c r="F186" s="14"/>
      <c r="G186" s="14"/>
      <c r="H186" s="14"/>
      <c r="I186" s="14"/>
      <c r="J186" s="14"/>
      <c r="K186" s="14"/>
      <c r="L186" s="14"/>
      <c r="M186" s="14"/>
      <c r="N186" s="16"/>
      <c r="O186" s="16"/>
      <c r="P186" s="5"/>
      <c r="Q186" s="5"/>
    </row>
    <row r="187" spans="1:17" ht="12.75">
      <c r="A187" s="6">
        <v>1</v>
      </c>
      <c r="B187" s="8" t="s">
        <v>173</v>
      </c>
      <c r="C187" s="8" t="s">
        <v>9</v>
      </c>
      <c r="D187" s="8" t="s">
        <v>174</v>
      </c>
      <c r="E187" s="9">
        <v>2</v>
      </c>
      <c r="F187" s="9">
        <v>0</v>
      </c>
      <c r="G187" s="9">
        <v>7</v>
      </c>
      <c r="H187" s="9">
        <v>6</v>
      </c>
      <c r="I187" s="9">
        <v>0</v>
      </c>
      <c r="J187" s="9">
        <v>2</v>
      </c>
      <c r="K187" s="9">
        <v>3</v>
      </c>
      <c r="L187" s="9">
        <v>4</v>
      </c>
      <c r="M187" s="9">
        <f>E187+F187+G187+H187+I187+J187+K187+L187</f>
        <v>24</v>
      </c>
      <c r="N187" s="10">
        <f>E187*11+F187*10+G187*8+H187*5+I187*4+J187*2+K187*1+L187*0</f>
        <v>115</v>
      </c>
      <c r="O187" s="10">
        <f>E187</f>
        <v>2</v>
      </c>
      <c r="P187" s="11">
        <f>N187/264</f>
        <v>0.4356060606060606</v>
      </c>
      <c r="Q187" s="11">
        <f>N187/240</f>
        <v>0.4791666666666667</v>
      </c>
    </row>
    <row r="188" spans="1:17" ht="12.75">
      <c r="A188" s="14"/>
      <c r="B188" s="12"/>
      <c r="C188" s="12"/>
      <c r="D188" s="12"/>
      <c r="E188" s="14"/>
      <c r="F188" s="14"/>
      <c r="G188" s="14"/>
      <c r="H188" s="14"/>
      <c r="I188" s="14"/>
      <c r="J188" s="14"/>
      <c r="K188" s="14"/>
      <c r="L188" s="14"/>
      <c r="M188" s="14"/>
      <c r="N188" s="16"/>
      <c r="O188" s="16"/>
      <c r="P188" s="5"/>
      <c r="Q188" s="5"/>
    </row>
    <row r="189" spans="1:17" ht="12.75">
      <c r="A189" s="14"/>
      <c r="B189" s="12"/>
      <c r="C189" s="12"/>
      <c r="D189" s="12"/>
      <c r="E189" s="14"/>
      <c r="F189" s="14"/>
      <c r="G189" s="14"/>
      <c r="H189" s="14"/>
      <c r="I189" s="14"/>
      <c r="J189" s="14"/>
      <c r="K189" s="14"/>
      <c r="L189" s="14"/>
      <c r="M189" s="14"/>
      <c r="N189" s="16"/>
      <c r="O189" s="16"/>
      <c r="P189" s="5"/>
      <c r="Q189" s="5"/>
    </row>
    <row r="190" spans="1:17" s="4" customFormat="1" ht="12.75">
      <c r="A190" s="6">
        <v>1</v>
      </c>
      <c r="B190" s="8" t="s">
        <v>175</v>
      </c>
      <c r="C190" s="8"/>
      <c r="D190" s="8" t="s">
        <v>176</v>
      </c>
      <c r="E190" s="9">
        <v>0</v>
      </c>
      <c r="F190" s="9">
        <v>3</v>
      </c>
      <c r="G190" s="9">
        <v>3</v>
      </c>
      <c r="H190" s="9">
        <v>10</v>
      </c>
      <c r="I190" s="9">
        <v>2</v>
      </c>
      <c r="J190" s="9">
        <v>0</v>
      </c>
      <c r="K190" s="9">
        <v>3</v>
      </c>
      <c r="L190" s="9">
        <v>3</v>
      </c>
      <c r="M190" s="9">
        <f>E190+F190+G190+H190+I190+J190+K190+L190</f>
        <v>24</v>
      </c>
      <c r="N190" s="10">
        <f>E190*11+F190*10+G190*8+H190*5+I190*4+J190*2+K190*1+L190*0</f>
        <v>115</v>
      </c>
      <c r="O190" s="10">
        <f>E190</f>
        <v>0</v>
      </c>
      <c r="P190" s="11">
        <f>N190/264</f>
        <v>0.4356060606060606</v>
      </c>
      <c r="Q190" s="11">
        <f>N190/240</f>
        <v>0.4791666666666667</v>
      </c>
    </row>
    <row r="191" spans="1:17" ht="12.75">
      <c r="A191" s="14"/>
      <c r="B191" s="12"/>
      <c r="C191" s="12"/>
      <c r="D191" s="12"/>
      <c r="E191" s="14"/>
      <c r="F191" s="14"/>
      <c r="G191" s="14"/>
      <c r="H191" s="14"/>
      <c r="I191" s="14"/>
      <c r="J191" s="14"/>
      <c r="K191" s="14"/>
      <c r="L191" s="14"/>
      <c r="M191" s="14"/>
      <c r="N191" s="16"/>
      <c r="O191" s="16"/>
      <c r="P191" s="5"/>
      <c r="Q191" s="5"/>
    </row>
    <row r="192" spans="1:17" ht="12.75">
      <c r="A192" s="14"/>
      <c r="B192" s="12"/>
      <c r="C192" s="12"/>
      <c r="D192" s="12"/>
      <c r="E192" s="14"/>
      <c r="F192" s="14"/>
      <c r="G192" s="14"/>
      <c r="H192" s="14"/>
      <c r="I192" s="14"/>
      <c r="J192" s="14"/>
      <c r="K192" s="14"/>
      <c r="L192" s="14"/>
      <c r="M192" s="14"/>
      <c r="N192" s="16"/>
      <c r="O192" s="16"/>
      <c r="P192" s="5"/>
      <c r="Q192" s="5"/>
    </row>
    <row r="193" spans="1:17" ht="12.75">
      <c r="A193" s="6">
        <v>1</v>
      </c>
      <c r="B193" s="7" t="s">
        <v>177</v>
      </c>
      <c r="C193" s="8" t="s">
        <v>17</v>
      </c>
      <c r="D193" s="8" t="s">
        <v>178</v>
      </c>
      <c r="E193" s="9">
        <v>0</v>
      </c>
      <c r="F193" s="9">
        <v>3</v>
      </c>
      <c r="G193" s="9">
        <v>7</v>
      </c>
      <c r="H193" s="9">
        <v>14</v>
      </c>
      <c r="I193" s="9">
        <v>0</v>
      </c>
      <c r="J193" s="9">
        <v>0</v>
      </c>
      <c r="K193" s="9">
        <v>0</v>
      </c>
      <c r="L193" s="9">
        <v>0</v>
      </c>
      <c r="M193" s="9">
        <f>E193+F193+G193+H193+I193+J193+K193+L193</f>
        <v>24</v>
      </c>
      <c r="N193" s="10">
        <f>E193*11+F193*10+G193*8+H193*5+I193*4+J193*2+K193*1+L193*0</f>
        <v>156</v>
      </c>
      <c r="O193" s="10">
        <f>E193</f>
        <v>0</v>
      </c>
      <c r="P193" s="11">
        <f>N193/264</f>
        <v>0.5909090909090909</v>
      </c>
      <c r="Q193" s="11">
        <f>N193/240</f>
        <v>0.65</v>
      </c>
    </row>
    <row r="194" spans="1:17" ht="12.75">
      <c r="A194" s="14"/>
      <c r="B194" s="20"/>
      <c r="C194" s="12"/>
      <c r="D194" s="12"/>
      <c r="E194" s="14"/>
      <c r="F194" s="14"/>
      <c r="G194" s="14"/>
      <c r="H194" s="14"/>
      <c r="I194" s="14"/>
      <c r="J194" s="14"/>
      <c r="K194" s="14"/>
      <c r="L194" s="14"/>
      <c r="M194" s="14"/>
      <c r="N194" s="16"/>
      <c r="O194" s="16"/>
      <c r="P194" s="5"/>
      <c r="Q194" s="5"/>
    </row>
    <row r="195" spans="1:17" ht="12.75">
      <c r="A195" s="14"/>
      <c r="B195" s="12"/>
      <c r="C195" s="12"/>
      <c r="D195" s="12"/>
      <c r="E195" s="14"/>
      <c r="F195" s="14"/>
      <c r="G195" s="14"/>
      <c r="H195" s="14"/>
      <c r="I195" s="14"/>
      <c r="J195" s="14"/>
      <c r="K195" s="14"/>
      <c r="L195" s="14"/>
      <c r="M195" s="14"/>
      <c r="N195" s="16"/>
      <c r="O195" s="16"/>
      <c r="P195" s="5"/>
      <c r="Q195" s="5"/>
    </row>
    <row r="196" spans="1:17" ht="12.75">
      <c r="A196" s="6">
        <v>1</v>
      </c>
      <c r="B196" s="7" t="s">
        <v>179</v>
      </c>
      <c r="C196" s="8" t="s">
        <v>89</v>
      </c>
      <c r="D196" s="8" t="s">
        <v>180</v>
      </c>
      <c r="E196" s="9">
        <v>1</v>
      </c>
      <c r="F196" s="9">
        <v>6</v>
      </c>
      <c r="G196" s="9">
        <v>7</v>
      </c>
      <c r="H196" s="9">
        <v>8</v>
      </c>
      <c r="I196" s="9">
        <v>0</v>
      </c>
      <c r="J196" s="9">
        <v>2</v>
      </c>
      <c r="K196" s="9">
        <v>0</v>
      </c>
      <c r="L196" s="9">
        <v>0</v>
      </c>
      <c r="M196" s="9">
        <f>E196+F196+G196+H196+I196+J196+K196+L196</f>
        <v>24</v>
      </c>
      <c r="N196" s="10">
        <f>E196*11+F196*10+G196*8+H196*5+I196*4+J196*2+K196*1+L196*0</f>
        <v>171</v>
      </c>
      <c r="O196" s="10">
        <f>E196</f>
        <v>1</v>
      </c>
      <c r="P196" s="11">
        <f>N196/264</f>
        <v>0.6477272727272727</v>
      </c>
      <c r="Q196" s="11">
        <f>N196/240</f>
        <v>0.7125</v>
      </c>
    </row>
    <row r="197" spans="1:17" ht="12.75">
      <c r="A197" s="6">
        <v>2</v>
      </c>
      <c r="B197" s="8" t="s">
        <v>181</v>
      </c>
      <c r="C197" s="13"/>
      <c r="D197" s="8" t="s">
        <v>180</v>
      </c>
      <c r="E197" s="9">
        <v>2</v>
      </c>
      <c r="F197" s="9">
        <v>2</v>
      </c>
      <c r="G197" s="9">
        <v>10</v>
      </c>
      <c r="H197" s="9">
        <v>8</v>
      </c>
      <c r="I197" s="9">
        <v>0</v>
      </c>
      <c r="J197" s="9">
        <v>1</v>
      </c>
      <c r="K197" s="9">
        <v>1</v>
      </c>
      <c r="L197" s="9">
        <v>0</v>
      </c>
      <c r="M197" s="9">
        <f>E197+F197+G197+H197+I197+J197+K197+L197</f>
        <v>24</v>
      </c>
      <c r="N197" s="10">
        <f>E197*11+F197*10+G197*8+H197*5+I197*4+J197*2+K197*1+L197*0</f>
        <v>165</v>
      </c>
      <c r="O197" s="10">
        <f>E197</f>
        <v>2</v>
      </c>
      <c r="P197" s="11">
        <f>N197/264</f>
        <v>0.625</v>
      </c>
      <c r="Q197" s="11">
        <f>N197/240</f>
        <v>0.6875</v>
      </c>
    </row>
    <row r="198" spans="1:17" ht="12.75">
      <c r="A198" s="14"/>
      <c r="B198" s="12"/>
      <c r="C198" s="15"/>
      <c r="D198" s="12"/>
      <c r="E198" s="14"/>
      <c r="F198" s="14"/>
      <c r="G198" s="14"/>
      <c r="H198" s="14"/>
      <c r="I198" s="14"/>
      <c r="J198" s="14"/>
      <c r="K198" s="14"/>
      <c r="L198" s="14"/>
      <c r="M198" s="14"/>
      <c r="N198" s="16"/>
      <c r="O198" s="16"/>
      <c r="P198" s="5"/>
      <c r="Q198" s="5"/>
    </row>
    <row r="199" spans="1:17" ht="12.75">
      <c r="A199" s="14"/>
      <c r="B199" s="12"/>
      <c r="C199" s="12"/>
      <c r="D199" s="12"/>
      <c r="E199" s="14"/>
      <c r="F199" s="14"/>
      <c r="G199" s="14"/>
      <c r="H199" s="14"/>
      <c r="I199" s="14"/>
      <c r="J199" s="14"/>
      <c r="K199" s="14"/>
      <c r="L199" s="14"/>
      <c r="M199" s="14"/>
      <c r="N199" s="16"/>
      <c r="O199" s="16"/>
      <c r="P199" s="5"/>
      <c r="Q199" s="5"/>
    </row>
    <row r="200" spans="1:17" ht="12.75">
      <c r="A200" s="6">
        <v>1</v>
      </c>
      <c r="B200" s="8" t="s">
        <v>182</v>
      </c>
      <c r="C200" s="8" t="s">
        <v>9</v>
      </c>
      <c r="D200" s="8" t="s">
        <v>183</v>
      </c>
      <c r="E200" s="9">
        <v>0</v>
      </c>
      <c r="F200" s="9">
        <v>0</v>
      </c>
      <c r="G200" s="9">
        <v>2</v>
      </c>
      <c r="H200" s="9">
        <v>7</v>
      </c>
      <c r="I200" s="9">
        <v>0</v>
      </c>
      <c r="J200" s="9">
        <v>0</v>
      </c>
      <c r="K200" s="9">
        <v>5</v>
      </c>
      <c r="L200" s="9">
        <v>10</v>
      </c>
      <c r="M200" s="9">
        <f>E200+F200+G200+H200+I200+J200+K200+L200</f>
        <v>24</v>
      </c>
      <c r="N200" s="10">
        <f>E200*11+F200*10+G200*8+H200*5+I200*4+J200*2+K200*1+L200*0</f>
        <v>56</v>
      </c>
      <c r="O200" s="10">
        <f>E200</f>
        <v>0</v>
      </c>
      <c r="P200" s="11">
        <f>N200/264</f>
        <v>0.21212121212121213</v>
      </c>
      <c r="Q200" s="11">
        <f>N200/240</f>
        <v>0.23333333333333334</v>
      </c>
    </row>
    <row r="201" spans="1:17" ht="12.75">
      <c r="A201" s="14"/>
      <c r="B201" s="12"/>
      <c r="C201" s="12"/>
      <c r="D201" s="12"/>
      <c r="E201" s="14"/>
      <c r="F201" s="14"/>
      <c r="G201" s="14"/>
      <c r="H201" s="14"/>
      <c r="I201" s="14"/>
      <c r="J201" s="14"/>
      <c r="K201" s="14"/>
      <c r="L201" s="14"/>
      <c r="M201" s="14"/>
      <c r="N201" s="16"/>
      <c r="O201" s="16"/>
      <c r="P201" s="5"/>
      <c r="Q201" s="5"/>
    </row>
    <row r="202" spans="1:17" ht="12.75">
      <c r="A202" s="3"/>
      <c r="B202" s="4"/>
      <c r="C202" s="4"/>
      <c r="D202" s="4"/>
      <c r="E202" s="14"/>
      <c r="F202" s="14"/>
      <c r="G202" s="14"/>
      <c r="H202" s="14"/>
      <c r="I202" s="14"/>
      <c r="J202" s="14"/>
      <c r="K202" s="14"/>
      <c r="L202" s="14"/>
      <c r="M202" s="14"/>
      <c r="N202" s="16"/>
      <c r="O202" s="16"/>
      <c r="P202" s="5"/>
      <c r="Q202" s="5"/>
    </row>
    <row r="203" spans="1:17" ht="12.75">
      <c r="A203" s="6">
        <v>1</v>
      </c>
      <c r="B203" s="7" t="s">
        <v>184</v>
      </c>
      <c r="C203" s="8" t="s">
        <v>66</v>
      </c>
      <c r="D203" s="8" t="s">
        <v>185</v>
      </c>
      <c r="E203" s="9">
        <v>0</v>
      </c>
      <c r="F203" s="9">
        <v>1</v>
      </c>
      <c r="G203" s="9">
        <v>2</v>
      </c>
      <c r="H203" s="9">
        <v>11</v>
      </c>
      <c r="I203" s="9">
        <v>1</v>
      </c>
      <c r="J203" s="9">
        <v>0</v>
      </c>
      <c r="K203" s="9">
        <v>3</v>
      </c>
      <c r="L203" s="9">
        <v>6</v>
      </c>
      <c r="M203" s="9">
        <f>E203+F203+G203+H203+I203+J203+K203+L203</f>
        <v>24</v>
      </c>
      <c r="N203" s="10">
        <f>E203*11+F203*10+G203*8+H203*5+I203*4+J203*2+K203*1+L203*0</f>
        <v>88</v>
      </c>
      <c r="O203" s="10">
        <f>E203</f>
        <v>0</v>
      </c>
      <c r="P203" s="11">
        <f>N203/264</f>
        <v>0.3333333333333333</v>
      </c>
      <c r="Q203" s="11">
        <f>N203/240</f>
        <v>0.36666666666666664</v>
      </c>
    </row>
    <row r="204" spans="1:17" s="4" customFormat="1" ht="12.75">
      <c r="A204" s="14"/>
      <c r="B204" s="12"/>
      <c r="C204" s="12"/>
      <c r="D204" s="12"/>
      <c r="E204" s="14"/>
      <c r="F204" s="14"/>
      <c r="G204" s="14"/>
      <c r="H204" s="14"/>
      <c r="I204" s="14"/>
      <c r="J204" s="14"/>
      <c r="K204" s="14"/>
      <c r="L204" s="14"/>
      <c r="M204" s="14"/>
      <c r="N204" s="16"/>
      <c r="O204" s="16"/>
      <c r="P204" s="5"/>
      <c r="Q204" s="5"/>
    </row>
    <row r="205" spans="1:17" ht="12.75">
      <c r="A205" s="3"/>
      <c r="B205" s="4"/>
      <c r="C205" s="4"/>
      <c r="D205" s="4"/>
      <c r="E205" s="14"/>
      <c r="F205" s="14"/>
      <c r="G205" s="14"/>
      <c r="H205" s="14"/>
      <c r="I205" s="14"/>
      <c r="J205" s="14"/>
      <c r="K205" s="14"/>
      <c r="L205" s="14"/>
      <c r="M205" s="14"/>
      <c r="N205" s="16"/>
      <c r="O205" s="16"/>
      <c r="P205" s="5"/>
      <c r="Q205" s="5"/>
    </row>
    <row r="206" spans="1:17" s="4" customFormat="1" ht="12.75">
      <c r="A206" s="9">
        <v>1</v>
      </c>
      <c r="B206" s="7" t="s">
        <v>186</v>
      </c>
      <c r="C206" s="22" t="s">
        <v>12</v>
      </c>
      <c r="D206" s="22" t="s">
        <v>187</v>
      </c>
      <c r="E206" s="9">
        <v>1</v>
      </c>
      <c r="F206" s="9">
        <v>1</v>
      </c>
      <c r="G206" s="9">
        <v>9</v>
      </c>
      <c r="H206" s="9">
        <v>7</v>
      </c>
      <c r="I206" s="9">
        <v>1</v>
      </c>
      <c r="J206" s="9">
        <v>2</v>
      </c>
      <c r="K206" s="9">
        <v>1</v>
      </c>
      <c r="L206" s="9">
        <v>2</v>
      </c>
      <c r="M206" s="9">
        <f>E206+F206+G206+H206+I206+J206+K206+L206</f>
        <v>24</v>
      </c>
      <c r="N206" s="10">
        <f>E206*11+F206*10+G206*8+H206*5+I206*4+J206*2+K206*1+L206*0</f>
        <v>137</v>
      </c>
      <c r="O206" s="10">
        <f>E206</f>
        <v>1</v>
      </c>
      <c r="P206" s="11">
        <f>N206/264</f>
        <v>0.5189393939393939</v>
      </c>
      <c r="Q206" s="11">
        <f>N206/240</f>
        <v>0.5708333333333333</v>
      </c>
    </row>
    <row r="207" spans="1:17" s="4" customFormat="1" ht="12.75">
      <c r="A207" s="14"/>
      <c r="B207" s="12"/>
      <c r="C207" s="12"/>
      <c r="D207" s="12"/>
      <c r="E207" s="14"/>
      <c r="F207" s="14"/>
      <c r="G207" s="14"/>
      <c r="H207" s="14"/>
      <c r="I207" s="14"/>
      <c r="J207" s="14"/>
      <c r="K207" s="14"/>
      <c r="L207" s="14"/>
      <c r="M207" s="14"/>
      <c r="N207" s="16"/>
      <c r="O207" s="16"/>
      <c r="P207" s="5"/>
      <c r="Q207" s="5"/>
    </row>
    <row r="208" spans="1:17" ht="12.75">
      <c r="A208" s="3"/>
      <c r="B208" s="4"/>
      <c r="C208" s="4"/>
      <c r="D208" s="4"/>
      <c r="E208" s="14"/>
      <c r="F208" s="14"/>
      <c r="G208" s="14"/>
      <c r="H208" s="14"/>
      <c r="I208" s="14"/>
      <c r="J208" s="14"/>
      <c r="K208" s="14"/>
      <c r="L208" s="14"/>
      <c r="M208" s="14"/>
      <c r="N208" s="16"/>
      <c r="O208" s="16"/>
      <c r="P208" s="5"/>
      <c r="Q208" s="5"/>
    </row>
    <row r="209" spans="1:17" s="4" customFormat="1" ht="12.75">
      <c r="A209" s="9">
        <v>1</v>
      </c>
      <c r="B209" s="22" t="s">
        <v>188</v>
      </c>
      <c r="C209" s="22" t="s">
        <v>17</v>
      </c>
      <c r="D209" s="22" t="s">
        <v>189</v>
      </c>
      <c r="E209" s="9">
        <v>2</v>
      </c>
      <c r="F209" s="9">
        <v>6</v>
      </c>
      <c r="G209" s="9">
        <v>10</v>
      </c>
      <c r="H209" s="9">
        <v>5</v>
      </c>
      <c r="I209" s="9">
        <v>0</v>
      </c>
      <c r="J209" s="9">
        <v>1</v>
      </c>
      <c r="K209" s="9">
        <v>0</v>
      </c>
      <c r="L209" s="9">
        <v>0</v>
      </c>
      <c r="M209" s="9">
        <f>E209+F209+G209+H209+I209+J209+K209+L209</f>
        <v>24</v>
      </c>
      <c r="N209" s="10">
        <f>E209*11+F209*10+G209*8+H209*5+I209*4+J209*2+K209*1+L209*0</f>
        <v>189</v>
      </c>
      <c r="O209" s="10">
        <f>E209</f>
        <v>2</v>
      </c>
      <c r="P209" s="11">
        <f>N209/264</f>
        <v>0.7159090909090909</v>
      </c>
      <c r="Q209" s="11">
        <f>N209/240</f>
        <v>0.7875</v>
      </c>
    </row>
    <row r="210" spans="1:17" s="4" customFormat="1" ht="12.75">
      <c r="A210" s="14"/>
      <c r="B210" s="12"/>
      <c r="C210" s="12"/>
      <c r="D210" s="12"/>
      <c r="E210" s="14"/>
      <c r="F210" s="14"/>
      <c r="G210" s="14"/>
      <c r="H210" s="14"/>
      <c r="I210" s="14"/>
      <c r="J210" s="14"/>
      <c r="K210" s="14"/>
      <c r="L210" s="14"/>
      <c r="M210" s="14"/>
      <c r="N210" s="16"/>
      <c r="O210" s="16"/>
      <c r="P210" s="5"/>
      <c r="Q210" s="5"/>
    </row>
    <row r="211" spans="1:17" ht="12.75">
      <c r="A211" s="3"/>
      <c r="B211" s="4"/>
      <c r="C211" s="4"/>
      <c r="D211" s="4"/>
      <c r="E211" s="14"/>
      <c r="F211" s="14"/>
      <c r="G211" s="14"/>
      <c r="H211" s="14"/>
      <c r="I211" s="14"/>
      <c r="J211" s="14"/>
      <c r="K211" s="14"/>
      <c r="L211" s="14"/>
      <c r="M211" s="14"/>
      <c r="N211" s="16"/>
      <c r="O211" s="16"/>
      <c r="P211" s="5"/>
      <c r="Q211" s="5"/>
    </row>
    <row r="212" spans="1:17" s="4" customFormat="1" ht="12.75">
      <c r="A212" s="6">
        <v>1</v>
      </c>
      <c r="B212" s="7" t="s">
        <v>190</v>
      </c>
      <c r="C212" s="8" t="s">
        <v>14</v>
      </c>
      <c r="D212" s="8" t="s">
        <v>191</v>
      </c>
      <c r="E212" s="9">
        <v>0</v>
      </c>
      <c r="F212" s="9">
        <v>0</v>
      </c>
      <c r="G212" s="9">
        <v>2</v>
      </c>
      <c r="H212" s="9">
        <v>4</v>
      </c>
      <c r="I212" s="9">
        <v>0</v>
      </c>
      <c r="J212" s="9">
        <v>3</v>
      </c>
      <c r="K212" s="9">
        <v>5</v>
      </c>
      <c r="L212" s="9">
        <v>10</v>
      </c>
      <c r="M212" s="9">
        <f>E212+F212+G212+H212+I212+J212+K212+L212</f>
        <v>24</v>
      </c>
      <c r="N212" s="10">
        <f>E212*11+F212*10+G212*8+H212*5+I212*4+J212*2+K212*1+L212*0</f>
        <v>47</v>
      </c>
      <c r="O212" s="10">
        <f>E212</f>
        <v>0</v>
      </c>
      <c r="P212" s="11">
        <f>N212/264</f>
        <v>0.17803030303030304</v>
      </c>
      <c r="Q212" s="11">
        <f>N212/240</f>
        <v>0.19583333333333333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64">
      <selection activeCell="E50" sqref="E50"/>
    </sheetView>
  </sheetViews>
  <sheetFormatPr defaultColWidth="9.140625" defaultRowHeight="12.75"/>
  <cols>
    <col min="1" max="1" width="23.00390625" style="0" customWidth="1"/>
    <col min="2" max="2" width="17.28125" style="0" customWidth="1"/>
    <col min="3" max="3" width="19.7109375" style="0" customWidth="1"/>
    <col min="4" max="4" width="17.7109375" style="0" customWidth="1"/>
    <col min="5" max="5" width="21.28125" style="0" customWidth="1"/>
    <col min="6" max="6" width="20.421875" style="0" customWidth="1"/>
    <col min="7" max="7" width="20.28125" style="0" customWidth="1"/>
    <col min="8" max="16384" width="11.57421875" style="0" customWidth="1"/>
  </cols>
  <sheetData>
    <row r="1" spans="1:5" ht="16.5">
      <c r="A1" s="40">
        <v>1</v>
      </c>
      <c r="D1" s="41"/>
      <c r="E1">
        <v>10</v>
      </c>
    </row>
    <row r="2" spans="1:7" ht="12.75">
      <c r="A2" s="42" t="s">
        <v>81</v>
      </c>
      <c r="B2" s="42" t="s">
        <v>66</v>
      </c>
      <c r="C2" s="42" t="s">
        <v>192</v>
      </c>
      <c r="D2" s="2"/>
      <c r="E2" s="22" t="s">
        <v>193</v>
      </c>
      <c r="F2" s="22" t="s">
        <v>84</v>
      </c>
      <c r="G2" s="22" t="s">
        <v>192</v>
      </c>
    </row>
    <row r="3" spans="1:7" ht="12.75">
      <c r="A3" s="42" t="s">
        <v>85</v>
      </c>
      <c r="B3" s="42" t="s">
        <v>66</v>
      </c>
      <c r="C3" s="42" t="s">
        <v>192</v>
      </c>
      <c r="D3" s="2"/>
      <c r="E3" s="22" t="s">
        <v>194</v>
      </c>
      <c r="F3" s="22" t="s">
        <v>68</v>
      </c>
      <c r="G3" s="22" t="s">
        <v>195</v>
      </c>
    </row>
    <row r="4" spans="1:7" ht="12.75">
      <c r="A4" s="42" t="s">
        <v>97</v>
      </c>
      <c r="B4" s="42" t="s">
        <v>66</v>
      </c>
      <c r="C4" s="42" t="s">
        <v>196</v>
      </c>
      <c r="D4" s="2"/>
      <c r="E4" s="8" t="s">
        <v>197</v>
      </c>
      <c r="F4" s="8" t="s">
        <v>68</v>
      </c>
      <c r="G4" s="8" t="s">
        <v>198</v>
      </c>
    </row>
    <row r="5" spans="1:7" ht="12.75">
      <c r="A5" s="43" t="s">
        <v>116</v>
      </c>
      <c r="B5" s="43" t="s">
        <v>66</v>
      </c>
      <c r="C5" s="43" t="s">
        <v>198</v>
      </c>
      <c r="D5" s="2"/>
      <c r="E5" s="22" t="s">
        <v>199</v>
      </c>
      <c r="F5" s="23" t="s">
        <v>9</v>
      </c>
      <c r="G5" s="22" t="s">
        <v>195</v>
      </c>
    </row>
    <row r="6" spans="1:7" ht="12.75">
      <c r="A6" s="44"/>
      <c r="B6" s="44"/>
      <c r="C6" s="44"/>
      <c r="D6" s="2"/>
      <c r="E6" s="22" t="s">
        <v>200</v>
      </c>
      <c r="F6" s="22" t="s">
        <v>201</v>
      </c>
      <c r="G6" s="22" t="s">
        <v>192</v>
      </c>
    </row>
    <row r="7" spans="1:7" ht="12.75">
      <c r="A7" s="44"/>
      <c r="B7" s="44"/>
      <c r="C7" s="44"/>
      <c r="D7" s="2"/>
      <c r="E7" s="22" t="s">
        <v>83</v>
      </c>
      <c r="F7" s="22" t="s">
        <v>84</v>
      </c>
      <c r="G7" s="22" t="s">
        <v>192</v>
      </c>
    </row>
    <row r="8" ht="12.75">
      <c r="D8" s="2"/>
    </row>
    <row r="9" spans="1:5" ht="15.75">
      <c r="A9" s="45">
        <v>2</v>
      </c>
      <c r="D9" s="2"/>
      <c r="E9">
        <v>11</v>
      </c>
    </row>
    <row r="10" spans="1:7" ht="12.75">
      <c r="A10" s="42" t="s">
        <v>123</v>
      </c>
      <c r="B10" s="42" t="s">
        <v>66</v>
      </c>
      <c r="C10" s="42" t="s">
        <v>202</v>
      </c>
      <c r="D10" s="2"/>
      <c r="E10" s="42" t="s">
        <v>203</v>
      </c>
      <c r="F10" s="42" t="s">
        <v>17</v>
      </c>
      <c r="G10" s="42" t="s">
        <v>204</v>
      </c>
    </row>
    <row r="11" spans="1:7" ht="12.75">
      <c r="A11" s="42" t="s">
        <v>205</v>
      </c>
      <c r="B11" s="42" t="s">
        <v>66</v>
      </c>
      <c r="C11" s="42" t="s">
        <v>206</v>
      </c>
      <c r="D11" s="2"/>
      <c r="E11" s="46" t="s">
        <v>207</v>
      </c>
      <c r="F11" s="43" t="s">
        <v>14</v>
      </c>
      <c r="G11" s="43" t="s">
        <v>208</v>
      </c>
    </row>
    <row r="12" spans="1:7" ht="12.75">
      <c r="A12" s="43" t="s">
        <v>114</v>
      </c>
      <c r="B12" s="43" t="s">
        <v>66</v>
      </c>
      <c r="C12" s="43" t="s">
        <v>198</v>
      </c>
      <c r="D12" s="2"/>
      <c r="E12" s="42" t="s">
        <v>209</v>
      </c>
      <c r="F12" s="42" t="s">
        <v>14</v>
      </c>
      <c r="G12" s="42" t="s">
        <v>210</v>
      </c>
    </row>
    <row r="13" spans="1:7" ht="12.75">
      <c r="A13" s="42" t="s">
        <v>211</v>
      </c>
      <c r="B13" s="47" t="s">
        <v>17</v>
      </c>
      <c r="C13" s="42" t="s">
        <v>212</v>
      </c>
      <c r="D13" s="2"/>
      <c r="E13" s="42" t="s">
        <v>213</v>
      </c>
      <c r="F13" s="42" t="s">
        <v>14</v>
      </c>
      <c r="G13" s="42" t="s">
        <v>214</v>
      </c>
    </row>
    <row r="14" spans="1:7" ht="12.75">
      <c r="A14" s="42" t="s">
        <v>215</v>
      </c>
      <c r="B14" s="42" t="s">
        <v>17</v>
      </c>
      <c r="C14" s="42" t="s">
        <v>216</v>
      </c>
      <c r="D14" s="2"/>
      <c r="E14" s="43" t="s">
        <v>217</v>
      </c>
      <c r="F14" s="43" t="s">
        <v>218</v>
      </c>
      <c r="G14" s="43" t="s">
        <v>219</v>
      </c>
    </row>
    <row r="15" spans="1:7" ht="12.75">
      <c r="A15" s="42" t="s">
        <v>30</v>
      </c>
      <c r="B15" s="42" t="s">
        <v>17</v>
      </c>
      <c r="C15" s="42" t="s">
        <v>214</v>
      </c>
      <c r="D15" s="2"/>
      <c r="E15" s="42" t="s">
        <v>220</v>
      </c>
      <c r="F15" s="42" t="s">
        <v>17</v>
      </c>
      <c r="G15" s="42" t="s">
        <v>221</v>
      </c>
    </row>
    <row r="16" ht="12.75">
      <c r="D16" s="2"/>
    </row>
    <row r="17" spans="1:5" ht="15.75">
      <c r="A17" s="45">
        <v>3</v>
      </c>
      <c r="D17" s="2"/>
      <c r="E17">
        <v>12</v>
      </c>
    </row>
    <row r="18" spans="1:7" ht="12.75">
      <c r="A18" s="42" t="s">
        <v>91</v>
      </c>
      <c r="B18" s="47" t="s">
        <v>66</v>
      </c>
      <c r="C18" s="42" t="s">
        <v>192</v>
      </c>
      <c r="D18" s="2"/>
      <c r="E18" s="42" t="s">
        <v>222</v>
      </c>
      <c r="F18" s="47" t="s">
        <v>68</v>
      </c>
      <c r="G18" s="42" t="s">
        <v>192</v>
      </c>
    </row>
    <row r="19" spans="1:7" ht="12.75">
      <c r="A19" s="47" t="s">
        <v>101</v>
      </c>
      <c r="B19" s="42" t="s">
        <v>66</v>
      </c>
      <c r="C19" s="42" t="s">
        <v>196</v>
      </c>
      <c r="D19" s="2"/>
      <c r="E19" s="42" t="s">
        <v>223</v>
      </c>
      <c r="F19" s="42" t="s">
        <v>68</v>
      </c>
      <c r="G19" s="42" t="s">
        <v>206</v>
      </c>
    </row>
    <row r="20" spans="1:7" ht="12.75">
      <c r="A20" s="42" t="s">
        <v>224</v>
      </c>
      <c r="B20" s="42" t="s">
        <v>66</v>
      </c>
      <c r="C20" s="42" t="s">
        <v>219</v>
      </c>
      <c r="D20" s="2"/>
      <c r="E20" s="42" t="s">
        <v>86</v>
      </c>
      <c r="F20" s="42" t="s">
        <v>225</v>
      </c>
      <c r="G20" s="42" t="s">
        <v>192</v>
      </c>
    </row>
    <row r="21" spans="1:7" ht="12.75">
      <c r="A21" s="48" t="s">
        <v>112</v>
      </c>
      <c r="B21" s="48" t="s">
        <v>66</v>
      </c>
      <c r="C21" s="42" t="s">
        <v>226</v>
      </c>
      <c r="D21" s="2"/>
      <c r="E21" s="42" t="s">
        <v>227</v>
      </c>
      <c r="F21" s="42" t="s">
        <v>132</v>
      </c>
      <c r="G21" s="42" t="s">
        <v>192</v>
      </c>
    </row>
    <row r="22" spans="1:7" ht="12.75">
      <c r="A22" s="8"/>
      <c r="B22" s="8"/>
      <c r="C22" s="8"/>
      <c r="D22" s="2"/>
      <c r="E22" s="43" t="s">
        <v>228</v>
      </c>
      <c r="F22" s="43" t="s">
        <v>132</v>
      </c>
      <c r="G22" s="43" t="s">
        <v>198</v>
      </c>
    </row>
    <row r="23" spans="1:7" ht="12.75">
      <c r="A23" s="8"/>
      <c r="B23" s="8"/>
      <c r="C23" s="8"/>
      <c r="D23" s="2"/>
      <c r="E23" s="42" t="s">
        <v>229</v>
      </c>
      <c r="F23" s="47" t="s">
        <v>132</v>
      </c>
      <c r="G23" s="42" t="s">
        <v>192</v>
      </c>
    </row>
    <row r="25" spans="1:5" ht="15.75">
      <c r="A25" s="45">
        <v>4</v>
      </c>
      <c r="E25">
        <v>13</v>
      </c>
    </row>
    <row r="26" spans="1:7" ht="12.75">
      <c r="A26" s="43" t="s">
        <v>65</v>
      </c>
      <c r="B26" s="43" t="s">
        <v>66</v>
      </c>
      <c r="C26" s="49" t="s">
        <v>230</v>
      </c>
      <c r="E26" s="42" t="s">
        <v>231</v>
      </c>
      <c r="F26" s="42" t="s">
        <v>9</v>
      </c>
      <c r="G26" s="42" t="s">
        <v>232</v>
      </c>
    </row>
    <row r="27" spans="1:7" ht="12.75">
      <c r="A27" s="43" t="s">
        <v>151</v>
      </c>
      <c r="B27" s="43" t="s">
        <v>66</v>
      </c>
      <c r="C27" s="49" t="s">
        <v>154</v>
      </c>
      <c r="E27" s="43" t="s">
        <v>32</v>
      </c>
      <c r="F27" s="43" t="s">
        <v>9</v>
      </c>
      <c r="G27" s="43" t="s">
        <v>204</v>
      </c>
    </row>
    <row r="28" spans="1:7" ht="12.75">
      <c r="A28" s="42" t="s">
        <v>106</v>
      </c>
      <c r="B28" s="42" t="s">
        <v>66</v>
      </c>
      <c r="C28" s="42" t="s">
        <v>233</v>
      </c>
      <c r="E28" s="43" t="s">
        <v>234</v>
      </c>
      <c r="F28" s="43"/>
      <c r="G28" s="42" t="s">
        <v>232</v>
      </c>
    </row>
    <row r="29" spans="1:7" ht="12.75">
      <c r="A29" s="50" t="s">
        <v>235</v>
      </c>
      <c r="B29" s="48" t="s">
        <v>66</v>
      </c>
      <c r="C29" s="42" t="s">
        <v>236</v>
      </c>
      <c r="E29" s="51" t="s">
        <v>237</v>
      </c>
      <c r="F29" s="51"/>
      <c r="G29" s="42" t="s">
        <v>232</v>
      </c>
    </row>
    <row r="30" spans="1:7" ht="12.75">
      <c r="A30" s="43" t="s">
        <v>153</v>
      </c>
      <c r="B30" s="43" t="s">
        <v>9</v>
      </c>
      <c r="C30" s="43" t="s">
        <v>154</v>
      </c>
      <c r="E30" s="43" t="s">
        <v>238</v>
      </c>
      <c r="F30" s="43" t="s">
        <v>9</v>
      </c>
      <c r="G30" s="43" t="s">
        <v>239</v>
      </c>
    </row>
    <row r="31" spans="1:7" ht="12.75">
      <c r="A31" s="43" t="s">
        <v>155</v>
      </c>
      <c r="B31" s="43" t="s">
        <v>9</v>
      </c>
      <c r="C31" s="43" t="s">
        <v>154</v>
      </c>
      <c r="E31" s="43" t="s">
        <v>240</v>
      </c>
      <c r="F31" s="43" t="s">
        <v>9</v>
      </c>
      <c r="G31" s="43" t="s">
        <v>219</v>
      </c>
    </row>
    <row r="33" spans="1:5" ht="15.75">
      <c r="A33" s="45">
        <v>5</v>
      </c>
      <c r="E33">
        <v>14</v>
      </c>
    </row>
    <row r="34" spans="1:7" ht="12.75">
      <c r="A34" s="50" t="s">
        <v>184</v>
      </c>
      <c r="B34" s="52" t="s">
        <v>66</v>
      </c>
      <c r="C34" s="42" t="s">
        <v>241</v>
      </c>
      <c r="E34" s="42" t="s">
        <v>38</v>
      </c>
      <c r="F34" s="47" t="s">
        <v>242</v>
      </c>
      <c r="G34" s="42" t="s">
        <v>212</v>
      </c>
    </row>
    <row r="35" spans="1:7" ht="12.75">
      <c r="A35" s="43" t="s">
        <v>243</v>
      </c>
      <c r="B35" s="43" t="s">
        <v>66</v>
      </c>
      <c r="C35" s="43" t="s">
        <v>198</v>
      </c>
      <c r="E35" s="42" t="s">
        <v>244</v>
      </c>
      <c r="F35" s="42" t="s">
        <v>242</v>
      </c>
      <c r="G35" s="42" t="s">
        <v>245</v>
      </c>
    </row>
    <row r="36" spans="1:7" ht="12.75">
      <c r="A36" s="42" t="s">
        <v>246</v>
      </c>
      <c r="B36" s="42" t="s">
        <v>66</v>
      </c>
      <c r="C36" s="42" t="s">
        <v>206</v>
      </c>
      <c r="E36" s="42" t="s">
        <v>48</v>
      </c>
      <c r="F36" s="47" t="s">
        <v>242</v>
      </c>
      <c r="G36" s="42" t="s">
        <v>212</v>
      </c>
    </row>
    <row r="37" spans="1:7" ht="12.75">
      <c r="A37" s="42" t="s">
        <v>247</v>
      </c>
      <c r="B37" s="42" t="s">
        <v>66</v>
      </c>
      <c r="C37" s="42" t="s">
        <v>248</v>
      </c>
      <c r="E37" s="42" t="s">
        <v>249</v>
      </c>
      <c r="F37" s="42" t="s">
        <v>250</v>
      </c>
      <c r="G37" s="42" t="s">
        <v>212</v>
      </c>
    </row>
    <row r="38" spans="1:7" ht="12.75">
      <c r="A38" s="42" t="s">
        <v>251</v>
      </c>
      <c r="B38" s="42" t="s">
        <v>17</v>
      </c>
      <c r="C38" s="42" t="s">
        <v>214</v>
      </c>
      <c r="E38" s="43" t="s">
        <v>252</v>
      </c>
      <c r="F38" s="43" t="s">
        <v>250</v>
      </c>
      <c r="G38" s="42" t="s">
        <v>212</v>
      </c>
    </row>
    <row r="39" spans="1:7" ht="12.75">
      <c r="A39" s="42" t="s">
        <v>253</v>
      </c>
      <c r="B39" s="47" t="s">
        <v>17</v>
      </c>
      <c r="C39" s="42" t="s">
        <v>212</v>
      </c>
      <c r="E39" s="44"/>
      <c r="F39" s="44"/>
      <c r="G39" s="44"/>
    </row>
    <row r="41" spans="1:5" ht="15.75">
      <c r="A41" s="45">
        <v>6</v>
      </c>
      <c r="E41">
        <v>15</v>
      </c>
    </row>
    <row r="42" spans="1:7" ht="12.75">
      <c r="A42" s="42" t="s">
        <v>254</v>
      </c>
      <c r="B42" s="47"/>
      <c r="C42" s="42" t="s">
        <v>195</v>
      </c>
      <c r="E42" s="43" t="s">
        <v>255</v>
      </c>
      <c r="F42" s="53" t="s">
        <v>242</v>
      </c>
      <c r="G42" s="43" t="s">
        <v>212</v>
      </c>
    </row>
    <row r="43" spans="1:7" ht="12.75">
      <c r="A43" s="42" t="s">
        <v>256</v>
      </c>
      <c r="B43" s="42" t="s">
        <v>9</v>
      </c>
      <c r="C43" s="42" t="s">
        <v>206</v>
      </c>
      <c r="E43" s="43" t="s">
        <v>257</v>
      </c>
      <c r="F43" s="53" t="s">
        <v>242</v>
      </c>
      <c r="G43" s="43" t="s">
        <v>212</v>
      </c>
    </row>
    <row r="44" spans="1:7" ht="12.75">
      <c r="A44" s="42" t="s">
        <v>258</v>
      </c>
      <c r="B44" s="42" t="s">
        <v>9</v>
      </c>
      <c r="C44" s="42" t="s">
        <v>192</v>
      </c>
      <c r="E44" s="42" t="s">
        <v>259</v>
      </c>
      <c r="F44" s="42" t="s">
        <v>242</v>
      </c>
      <c r="G44" s="42" t="s">
        <v>260</v>
      </c>
    </row>
    <row r="45" spans="1:7" ht="12.75">
      <c r="A45" s="43" t="s">
        <v>261</v>
      </c>
      <c r="B45" s="43"/>
      <c r="C45" s="43" t="s">
        <v>198</v>
      </c>
      <c r="E45" s="43" t="s">
        <v>262</v>
      </c>
      <c r="F45" s="43" t="s">
        <v>68</v>
      </c>
      <c r="G45" s="43" t="s">
        <v>263</v>
      </c>
    </row>
    <row r="46" spans="1:7" ht="12.75">
      <c r="A46" s="43" t="s">
        <v>264</v>
      </c>
      <c r="B46" s="43" t="s">
        <v>9</v>
      </c>
      <c r="C46" s="43" t="s">
        <v>204</v>
      </c>
      <c r="E46" s="43" t="s">
        <v>265</v>
      </c>
      <c r="F46" s="43" t="s">
        <v>68</v>
      </c>
      <c r="G46" s="43" t="s">
        <v>266</v>
      </c>
    </row>
    <row r="47" spans="1:7" ht="12.75">
      <c r="A47" s="43" t="s">
        <v>267</v>
      </c>
      <c r="B47" s="43" t="s">
        <v>9</v>
      </c>
      <c r="C47" s="43" t="s">
        <v>204</v>
      </c>
      <c r="E47" s="42" t="s">
        <v>268</v>
      </c>
      <c r="F47" s="42" t="s">
        <v>68</v>
      </c>
      <c r="G47" s="42" t="s">
        <v>212</v>
      </c>
    </row>
    <row r="49" spans="1:5" ht="15.75">
      <c r="A49" s="45">
        <v>7</v>
      </c>
      <c r="E49">
        <v>16</v>
      </c>
    </row>
    <row r="50" spans="1:7" ht="12.75">
      <c r="A50" s="42" t="s">
        <v>269</v>
      </c>
      <c r="B50" s="42" t="s">
        <v>9</v>
      </c>
      <c r="C50" s="42" t="s">
        <v>212</v>
      </c>
      <c r="E50" s="22" t="s">
        <v>270</v>
      </c>
      <c r="F50" s="22" t="s">
        <v>134</v>
      </c>
      <c r="G50" s="22" t="s">
        <v>143</v>
      </c>
    </row>
    <row r="51" spans="1:7" ht="12.75">
      <c r="A51" s="43" t="s">
        <v>271</v>
      </c>
      <c r="B51" s="43" t="s">
        <v>9</v>
      </c>
      <c r="C51" s="43" t="s">
        <v>208</v>
      </c>
      <c r="E51" s="22" t="s">
        <v>135</v>
      </c>
      <c r="F51" s="22" t="s">
        <v>134</v>
      </c>
      <c r="G51" s="22" t="s">
        <v>272</v>
      </c>
    </row>
    <row r="52" spans="1:7" ht="12.75">
      <c r="A52" s="43" t="s">
        <v>105</v>
      </c>
      <c r="B52" s="43" t="s">
        <v>9</v>
      </c>
      <c r="C52" s="43" t="s">
        <v>198</v>
      </c>
      <c r="E52" s="22" t="s">
        <v>273</v>
      </c>
      <c r="F52" s="22"/>
      <c r="G52" s="22" t="s">
        <v>274</v>
      </c>
    </row>
    <row r="53" spans="1:7" ht="12.75">
      <c r="A53" s="43" t="s">
        <v>67</v>
      </c>
      <c r="B53" s="43" t="s">
        <v>9</v>
      </c>
      <c r="C53" s="43" t="s">
        <v>230</v>
      </c>
      <c r="E53" s="22" t="s">
        <v>144</v>
      </c>
      <c r="F53" s="22" t="s">
        <v>134</v>
      </c>
      <c r="G53" s="22" t="s">
        <v>143</v>
      </c>
    </row>
    <row r="54" spans="1:7" ht="12.75">
      <c r="A54" s="42" t="s">
        <v>34</v>
      </c>
      <c r="B54" s="47" t="s">
        <v>17</v>
      </c>
      <c r="C54" s="42" t="s">
        <v>212</v>
      </c>
      <c r="E54" s="22" t="s">
        <v>142</v>
      </c>
      <c r="F54" s="23" t="s">
        <v>9</v>
      </c>
      <c r="G54" s="22" t="s">
        <v>143</v>
      </c>
    </row>
    <row r="55" spans="1:7" ht="12.75">
      <c r="A55" s="42" t="s">
        <v>275</v>
      </c>
      <c r="B55" s="42" t="s">
        <v>84</v>
      </c>
      <c r="C55" s="42" t="s">
        <v>212</v>
      </c>
      <c r="E55" s="22" t="s">
        <v>276</v>
      </c>
      <c r="F55" s="23" t="s">
        <v>132</v>
      </c>
      <c r="G55" s="22" t="s">
        <v>143</v>
      </c>
    </row>
    <row r="57" spans="1:5" ht="12.75">
      <c r="A57">
        <v>8</v>
      </c>
      <c r="E57">
        <v>17</v>
      </c>
    </row>
    <row r="58" spans="1:7" ht="12.75">
      <c r="A58" s="42" t="s">
        <v>167</v>
      </c>
      <c r="B58" s="42" t="s">
        <v>9</v>
      </c>
      <c r="C58" s="42" t="s">
        <v>277</v>
      </c>
      <c r="E58" s="42" t="s">
        <v>121</v>
      </c>
      <c r="F58" s="42" t="s">
        <v>17</v>
      </c>
      <c r="G58" s="42" t="s">
        <v>278</v>
      </c>
    </row>
    <row r="59" spans="1:7" ht="12.75">
      <c r="A59" s="42" t="s">
        <v>169</v>
      </c>
      <c r="B59" s="42"/>
      <c r="C59" s="42" t="s">
        <v>277</v>
      </c>
      <c r="E59" s="42" t="s">
        <v>117</v>
      </c>
      <c r="F59" s="42" t="s">
        <v>17</v>
      </c>
      <c r="G59" s="42" t="s">
        <v>206</v>
      </c>
    </row>
    <row r="60" spans="1:7" ht="12.75">
      <c r="A60" s="43" t="s">
        <v>160</v>
      </c>
      <c r="B60" s="43" t="s">
        <v>9</v>
      </c>
      <c r="C60" s="43" t="s">
        <v>236</v>
      </c>
      <c r="E60" s="42" t="s">
        <v>36</v>
      </c>
      <c r="F60" s="47" t="s">
        <v>17</v>
      </c>
      <c r="G60" s="42" t="s">
        <v>212</v>
      </c>
    </row>
    <row r="61" spans="1:7" ht="12.75">
      <c r="A61" s="42" t="s">
        <v>140</v>
      </c>
      <c r="B61" s="42" t="s">
        <v>9</v>
      </c>
      <c r="C61" s="42" t="s">
        <v>279</v>
      </c>
      <c r="E61" s="50" t="s">
        <v>280</v>
      </c>
      <c r="F61" s="42" t="s">
        <v>14</v>
      </c>
      <c r="G61" s="42" t="s">
        <v>214</v>
      </c>
    </row>
    <row r="62" spans="1:7" ht="12.75">
      <c r="A62" s="43" t="s">
        <v>281</v>
      </c>
      <c r="B62" s="43" t="s">
        <v>9</v>
      </c>
      <c r="C62" s="43" t="s">
        <v>233</v>
      </c>
      <c r="E62" s="50" t="s">
        <v>282</v>
      </c>
      <c r="F62" s="43" t="s">
        <v>14</v>
      </c>
      <c r="G62" s="43" t="s">
        <v>204</v>
      </c>
    </row>
    <row r="63" spans="1:7" ht="12.75">
      <c r="A63" s="42" t="s">
        <v>20</v>
      </c>
      <c r="B63" s="42" t="s">
        <v>283</v>
      </c>
      <c r="C63" s="42" t="s">
        <v>284</v>
      </c>
      <c r="E63" s="43" t="s">
        <v>285</v>
      </c>
      <c r="F63" s="43" t="s">
        <v>17</v>
      </c>
      <c r="G63" s="43" t="s">
        <v>286</v>
      </c>
    </row>
    <row r="64" spans="1:7" ht="12.75">
      <c r="A64" s="43"/>
      <c r="B64" s="43"/>
      <c r="C64" s="43"/>
      <c r="E64" s="44"/>
      <c r="F64" s="44"/>
      <c r="G64" s="44"/>
    </row>
    <row r="66" spans="1:5" ht="12.75">
      <c r="A66">
        <v>9</v>
      </c>
      <c r="E66">
        <v>18</v>
      </c>
    </row>
    <row r="67" spans="1:7" ht="12.75">
      <c r="A67" s="42" t="s">
        <v>287</v>
      </c>
      <c r="B67" s="42" t="s">
        <v>68</v>
      </c>
      <c r="C67" s="42" t="s">
        <v>196</v>
      </c>
      <c r="E67" s="22" t="s">
        <v>288</v>
      </c>
      <c r="F67" s="23" t="s">
        <v>134</v>
      </c>
      <c r="G67" s="22" t="s">
        <v>202</v>
      </c>
    </row>
    <row r="68" spans="1:7" ht="12.75">
      <c r="A68" s="43" t="s">
        <v>289</v>
      </c>
      <c r="B68" s="43" t="s">
        <v>9</v>
      </c>
      <c r="C68" s="43" t="s">
        <v>230</v>
      </c>
      <c r="E68" s="22" t="s">
        <v>126</v>
      </c>
      <c r="F68" s="22" t="s">
        <v>9</v>
      </c>
      <c r="G68" s="22" t="s">
        <v>202</v>
      </c>
    </row>
    <row r="69" spans="1:7" ht="12.75">
      <c r="A69" s="43" t="s">
        <v>69</v>
      </c>
      <c r="B69" s="43"/>
      <c r="C69" s="43" t="s">
        <v>230</v>
      </c>
      <c r="E69" s="22" t="s">
        <v>290</v>
      </c>
      <c r="F69" s="23" t="s">
        <v>291</v>
      </c>
      <c r="G69" s="22" t="s">
        <v>202</v>
      </c>
    </row>
    <row r="70" spans="1:7" ht="12.75">
      <c r="A70" s="42" t="s">
        <v>292</v>
      </c>
      <c r="B70" s="42"/>
      <c r="C70" s="42" t="s">
        <v>196</v>
      </c>
      <c r="E70" s="22" t="s">
        <v>130</v>
      </c>
      <c r="F70" s="22" t="s">
        <v>9</v>
      </c>
      <c r="G70" s="22" t="s">
        <v>202</v>
      </c>
    </row>
    <row r="71" spans="1:7" ht="12.75">
      <c r="A71" s="42" t="s">
        <v>293</v>
      </c>
      <c r="B71" s="47" t="s">
        <v>9</v>
      </c>
      <c r="C71" s="42" t="s">
        <v>212</v>
      </c>
      <c r="E71" s="22" t="s">
        <v>294</v>
      </c>
      <c r="F71" s="22" t="s">
        <v>9</v>
      </c>
      <c r="G71" s="22" t="s">
        <v>202</v>
      </c>
    </row>
    <row r="72" spans="1:7" ht="12.75">
      <c r="A72" s="42" t="s">
        <v>56</v>
      </c>
      <c r="B72" s="42" t="s">
        <v>9</v>
      </c>
      <c r="C72" s="42" t="s">
        <v>212</v>
      </c>
      <c r="E72" s="22" t="s">
        <v>149</v>
      </c>
      <c r="F72" s="23" t="s">
        <v>9</v>
      </c>
      <c r="G72" s="23" t="s">
        <v>295</v>
      </c>
    </row>
    <row r="75" ht="12.75">
      <c r="E75">
        <v>19</v>
      </c>
    </row>
    <row r="76" spans="5:7" ht="12.75">
      <c r="E76" s="42" t="s">
        <v>296</v>
      </c>
      <c r="F76" s="42" t="s">
        <v>14</v>
      </c>
      <c r="G76" s="42" t="s">
        <v>204</v>
      </c>
    </row>
    <row r="77" spans="5:7" ht="12.75">
      <c r="E77" s="42" t="s">
        <v>297</v>
      </c>
      <c r="F77" s="42" t="s">
        <v>14</v>
      </c>
      <c r="G77" s="42" t="s">
        <v>232</v>
      </c>
    </row>
    <row r="78" spans="5:7" ht="12.75">
      <c r="E78" s="42" t="s">
        <v>298</v>
      </c>
      <c r="F78" s="42" t="s">
        <v>14</v>
      </c>
      <c r="G78" s="42" t="s">
        <v>210</v>
      </c>
    </row>
    <row r="79" spans="1:7" ht="12.75">
      <c r="A79" s="22"/>
      <c r="B79" s="22"/>
      <c r="C79" s="22"/>
      <c r="E79" s="42" t="s">
        <v>299</v>
      </c>
      <c r="F79" s="42"/>
      <c r="G79" s="42" t="s">
        <v>214</v>
      </c>
    </row>
    <row r="80" spans="1:7" ht="12.75">
      <c r="A80" s="24"/>
      <c r="B80" s="8"/>
      <c r="C80" s="8"/>
      <c r="E80" s="42" t="s">
        <v>188</v>
      </c>
      <c r="F80" s="42" t="s">
        <v>17</v>
      </c>
      <c r="G80" s="42" t="s">
        <v>300</v>
      </c>
    </row>
    <row r="81" spans="5:7" ht="12.75">
      <c r="E81" s="43" t="s">
        <v>25</v>
      </c>
      <c r="F81" s="43" t="s">
        <v>301</v>
      </c>
      <c r="G81" s="43" t="s">
        <v>302</v>
      </c>
    </row>
    <row r="83" ht="12.75">
      <c r="E83">
        <v>20</v>
      </c>
    </row>
    <row r="84" spans="5:7" ht="12.75">
      <c r="E84" s="46" t="s">
        <v>303</v>
      </c>
      <c r="F84" s="43" t="s">
        <v>14</v>
      </c>
      <c r="G84" s="43" t="s">
        <v>302</v>
      </c>
    </row>
    <row r="85" spans="5:7" ht="12.75">
      <c r="E85" s="50" t="s">
        <v>304</v>
      </c>
      <c r="F85" s="42" t="s">
        <v>14</v>
      </c>
      <c r="G85" s="42" t="s">
        <v>284</v>
      </c>
    </row>
    <row r="86" spans="5:7" ht="12.75">
      <c r="E86" s="46" t="s">
        <v>305</v>
      </c>
      <c r="F86" s="43" t="s">
        <v>14</v>
      </c>
      <c r="G86" s="43" t="s">
        <v>266</v>
      </c>
    </row>
    <row r="87" spans="5:7" ht="12.75">
      <c r="E87" s="50" t="s">
        <v>306</v>
      </c>
      <c r="F87" s="42" t="s">
        <v>14</v>
      </c>
      <c r="G87" s="42" t="s">
        <v>212</v>
      </c>
    </row>
    <row r="88" spans="5:7" ht="12.75">
      <c r="E88" s="43" t="s">
        <v>307</v>
      </c>
      <c r="F88" s="43" t="s">
        <v>68</v>
      </c>
      <c r="G88" s="43" t="s">
        <v>266</v>
      </c>
    </row>
    <row r="89" spans="5:7" ht="12.75">
      <c r="E89" s="42" t="s">
        <v>308</v>
      </c>
      <c r="F89" s="47" t="s">
        <v>14</v>
      </c>
      <c r="G89" s="42" t="s">
        <v>212</v>
      </c>
    </row>
    <row r="90" spans="5:7" ht="12.75">
      <c r="E90" s="44"/>
      <c r="F90" s="44"/>
      <c r="G90" s="44"/>
    </row>
    <row r="92" ht="12.75">
      <c r="E92">
        <v>21</v>
      </c>
    </row>
    <row r="93" spans="5:7" ht="12.75">
      <c r="E93" s="42" t="s">
        <v>309</v>
      </c>
      <c r="F93" s="42" t="s">
        <v>14</v>
      </c>
      <c r="G93" s="42" t="s">
        <v>272</v>
      </c>
    </row>
    <row r="94" spans="5:7" ht="12.75">
      <c r="E94" s="50" t="s">
        <v>282</v>
      </c>
      <c r="F94" s="43" t="s">
        <v>14</v>
      </c>
      <c r="G94" s="43" t="s">
        <v>204</v>
      </c>
    </row>
    <row r="95" spans="5:7" ht="12.75">
      <c r="E95" s="42" t="s">
        <v>310</v>
      </c>
      <c r="F95" s="42" t="s">
        <v>301</v>
      </c>
      <c r="G95" s="42" t="s">
        <v>284</v>
      </c>
    </row>
    <row r="96" spans="5:7" ht="12.75">
      <c r="E96" s="42" t="s">
        <v>311</v>
      </c>
      <c r="F96" s="42" t="s">
        <v>301</v>
      </c>
      <c r="G96" s="42" t="s">
        <v>210</v>
      </c>
    </row>
    <row r="97" spans="5:7" ht="12.75">
      <c r="E97" s="43" t="s">
        <v>312</v>
      </c>
      <c r="F97" s="43" t="s">
        <v>17</v>
      </c>
      <c r="G97" s="43" t="s">
        <v>241</v>
      </c>
    </row>
    <row r="98" spans="5:7" ht="12.75">
      <c r="E98" s="42" t="s">
        <v>313</v>
      </c>
      <c r="F98" s="42" t="s">
        <v>17</v>
      </c>
      <c r="G98" s="42" t="s">
        <v>216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86"/>
  <sheetViews>
    <sheetView workbookViewId="0" topLeftCell="A73">
      <selection activeCell="F183" sqref="F183"/>
    </sheetView>
  </sheetViews>
  <sheetFormatPr defaultColWidth="9.140625" defaultRowHeight="12.75"/>
  <cols>
    <col min="1" max="1" width="25.7109375" style="0" customWidth="1"/>
    <col min="2" max="2" width="23.00390625" style="0" customWidth="1"/>
    <col min="3" max="3" width="20.421875" style="0" customWidth="1"/>
    <col min="4" max="16384" width="11.57421875" style="0" customWidth="1"/>
  </cols>
  <sheetData>
    <row r="2" ht="12.75">
      <c r="A2">
        <v>1</v>
      </c>
    </row>
    <row r="3" spans="1:3" ht="12.75">
      <c r="A3" s="22" t="s">
        <v>167</v>
      </c>
      <c r="B3" s="22" t="s">
        <v>9</v>
      </c>
      <c r="C3" s="22" t="s">
        <v>277</v>
      </c>
    </row>
    <row r="4" spans="1:3" ht="12.75">
      <c r="A4" s="22" t="s">
        <v>169</v>
      </c>
      <c r="B4" s="22"/>
      <c r="C4" s="22" t="s">
        <v>277</v>
      </c>
    </row>
    <row r="5" spans="1:3" ht="12.75">
      <c r="A5" s="8" t="s">
        <v>160</v>
      </c>
      <c r="B5" s="8" t="s">
        <v>9</v>
      </c>
      <c r="C5" s="8" t="s">
        <v>236</v>
      </c>
    </row>
    <row r="6" spans="1:3" ht="12.75">
      <c r="A6" s="22" t="s">
        <v>140</v>
      </c>
      <c r="B6" s="22" t="s">
        <v>9</v>
      </c>
      <c r="C6" s="22" t="s">
        <v>279</v>
      </c>
    </row>
    <row r="7" spans="1:3" ht="12.75">
      <c r="A7" s="8" t="s">
        <v>281</v>
      </c>
      <c r="B7" s="8" t="s">
        <v>9</v>
      </c>
      <c r="C7" s="8" t="s">
        <v>233</v>
      </c>
    </row>
    <row r="8" spans="1:3" ht="12.75">
      <c r="A8" s="22" t="s">
        <v>20</v>
      </c>
      <c r="B8" s="22" t="s">
        <v>283</v>
      </c>
      <c r="C8" s="22" t="s">
        <v>284</v>
      </c>
    </row>
    <row r="11" ht="12.75">
      <c r="A11">
        <v>2</v>
      </c>
    </row>
    <row r="12" spans="1:3" ht="12.75">
      <c r="A12" s="22" t="s">
        <v>287</v>
      </c>
      <c r="B12" s="22" t="s">
        <v>68</v>
      </c>
      <c r="C12" s="22" t="s">
        <v>196</v>
      </c>
    </row>
    <row r="13" spans="1:3" ht="12.75">
      <c r="A13" s="8" t="s">
        <v>289</v>
      </c>
      <c r="B13" s="8" t="s">
        <v>9</v>
      </c>
      <c r="C13" s="8" t="s">
        <v>230</v>
      </c>
    </row>
    <row r="14" spans="1:3" ht="12.75">
      <c r="A14" s="8" t="s">
        <v>69</v>
      </c>
      <c r="B14" s="8"/>
      <c r="C14" s="8" t="s">
        <v>230</v>
      </c>
    </row>
    <row r="15" spans="1:3" ht="12.75">
      <c r="A15" s="22" t="s">
        <v>292</v>
      </c>
      <c r="B15" s="22"/>
      <c r="C15" s="22" t="s">
        <v>196</v>
      </c>
    </row>
    <row r="16" spans="1:3" ht="12.75">
      <c r="A16" s="22" t="s">
        <v>293</v>
      </c>
      <c r="B16" s="23" t="s">
        <v>9</v>
      </c>
      <c r="C16" s="22" t="s">
        <v>212</v>
      </c>
    </row>
    <row r="17" spans="1:3" ht="12.75">
      <c r="A17" s="22" t="s">
        <v>56</v>
      </c>
      <c r="B17" s="22" t="s">
        <v>9</v>
      </c>
      <c r="C17" s="22" t="s">
        <v>212</v>
      </c>
    </row>
    <row r="20" ht="12.75">
      <c r="A20">
        <v>3</v>
      </c>
    </row>
    <row r="21" spans="1:3" ht="12.75">
      <c r="A21" s="22" t="s">
        <v>296</v>
      </c>
      <c r="B21" s="22" t="s">
        <v>14</v>
      </c>
      <c r="C21" s="22" t="s">
        <v>204</v>
      </c>
    </row>
    <row r="22" spans="1:3" ht="12.75">
      <c r="A22" s="22" t="s">
        <v>297</v>
      </c>
      <c r="B22" s="22" t="s">
        <v>14</v>
      </c>
      <c r="C22" s="22" t="s">
        <v>232</v>
      </c>
    </row>
    <row r="23" spans="1:3" ht="12.75">
      <c r="A23" s="22" t="s">
        <v>298</v>
      </c>
      <c r="B23" s="22" t="s">
        <v>14</v>
      </c>
      <c r="C23" s="22" t="s">
        <v>210</v>
      </c>
    </row>
    <row r="24" spans="1:3" ht="12.75">
      <c r="A24" s="22" t="s">
        <v>299</v>
      </c>
      <c r="B24" s="22" t="s">
        <v>14</v>
      </c>
      <c r="C24" s="22" t="s">
        <v>214</v>
      </c>
    </row>
    <row r="25" spans="1:3" ht="12.75">
      <c r="A25" s="22" t="s">
        <v>188</v>
      </c>
      <c r="B25" s="22" t="s">
        <v>17</v>
      </c>
      <c r="C25" s="22" t="s">
        <v>300</v>
      </c>
    </row>
    <row r="26" spans="1:3" ht="12.75">
      <c r="A26" s="8" t="s">
        <v>25</v>
      </c>
      <c r="B26" s="8" t="s">
        <v>301</v>
      </c>
      <c r="C26" s="8" t="s">
        <v>302</v>
      </c>
    </row>
    <row r="29" ht="12.75">
      <c r="A29">
        <v>4</v>
      </c>
    </row>
    <row r="30" spans="1:3" ht="12.75">
      <c r="A30" s="22" t="s">
        <v>121</v>
      </c>
      <c r="B30" s="22" t="s">
        <v>17</v>
      </c>
      <c r="C30" s="22" t="s">
        <v>278</v>
      </c>
    </row>
    <row r="31" spans="1:3" ht="12.75">
      <c r="A31" s="22" t="s">
        <v>117</v>
      </c>
      <c r="B31" s="22" t="s">
        <v>17</v>
      </c>
      <c r="C31" s="22" t="s">
        <v>206</v>
      </c>
    </row>
    <row r="32" spans="1:3" ht="12.75">
      <c r="A32" s="22" t="s">
        <v>36</v>
      </c>
      <c r="B32" s="23" t="s">
        <v>17</v>
      </c>
      <c r="C32" s="22" t="s">
        <v>212</v>
      </c>
    </row>
    <row r="33" spans="1:3" ht="12.75">
      <c r="A33" s="24" t="s">
        <v>280</v>
      </c>
      <c r="B33" s="22" t="s">
        <v>14</v>
      </c>
      <c r="C33" s="22" t="s">
        <v>214</v>
      </c>
    </row>
    <row r="34" spans="1:3" ht="12.75">
      <c r="A34" s="24" t="s">
        <v>282</v>
      </c>
      <c r="B34" s="8" t="s">
        <v>14</v>
      </c>
      <c r="C34" s="8" t="s">
        <v>204</v>
      </c>
    </row>
    <row r="35" spans="1:3" ht="12.75">
      <c r="A35" s="8" t="s">
        <v>285</v>
      </c>
      <c r="B35" s="8" t="s">
        <v>17</v>
      </c>
      <c r="C35" s="8" t="s">
        <v>286</v>
      </c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ht="12.75">
      <c r="A38">
        <v>5</v>
      </c>
    </row>
    <row r="39" spans="1:3" ht="12.75">
      <c r="A39" s="22" t="s">
        <v>231</v>
      </c>
      <c r="B39" s="22" t="s">
        <v>9</v>
      </c>
      <c r="C39" s="22" t="s">
        <v>232</v>
      </c>
    </row>
    <row r="40" spans="1:3" ht="12.75">
      <c r="A40" s="8" t="s">
        <v>32</v>
      </c>
      <c r="B40" s="8" t="s">
        <v>9</v>
      </c>
      <c r="C40" s="8" t="s">
        <v>204</v>
      </c>
    </row>
    <row r="41" spans="1:3" ht="12.75">
      <c r="A41" s="8" t="s">
        <v>234</v>
      </c>
      <c r="B41" s="8"/>
      <c r="C41" s="22" t="s">
        <v>232</v>
      </c>
    </row>
    <row r="42" spans="1:3" ht="12.75">
      <c r="A42" s="18" t="s">
        <v>237</v>
      </c>
      <c r="B42" s="18"/>
      <c r="C42" s="22" t="s">
        <v>232</v>
      </c>
    </row>
    <row r="43" spans="1:3" ht="12.75">
      <c r="A43" s="8" t="s">
        <v>238</v>
      </c>
      <c r="B43" s="8" t="s">
        <v>9</v>
      </c>
      <c r="C43" s="8" t="s">
        <v>239</v>
      </c>
    </row>
    <row r="44" spans="1:3" ht="12.75">
      <c r="A44" s="8" t="s">
        <v>240</v>
      </c>
      <c r="B44" s="8" t="s">
        <v>9</v>
      </c>
      <c r="C44" s="8" t="s">
        <v>219</v>
      </c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ht="12.75">
      <c r="A47">
        <v>6</v>
      </c>
    </row>
    <row r="48" spans="1:3" ht="12.75">
      <c r="A48" s="22" t="s">
        <v>254</v>
      </c>
      <c r="B48" s="23"/>
      <c r="C48" s="22" t="s">
        <v>195</v>
      </c>
    </row>
    <row r="49" spans="1:3" ht="12.75">
      <c r="A49" s="22" t="s">
        <v>256</v>
      </c>
      <c r="B49" s="22" t="s">
        <v>9</v>
      </c>
      <c r="C49" s="22" t="s">
        <v>206</v>
      </c>
    </row>
    <row r="50" spans="1:3" ht="12.75">
      <c r="A50" s="22" t="s">
        <v>258</v>
      </c>
      <c r="B50" s="22" t="s">
        <v>9</v>
      </c>
      <c r="C50" s="22" t="s">
        <v>192</v>
      </c>
    </row>
    <row r="51" spans="1:3" ht="12.75">
      <c r="A51" s="8" t="s">
        <v>261</v>
      </c>
      <c r="B51" s="8"/>
      <c r="C51" s="8" t="s">
        <v>198</v>
      </c>
    </row>
    <row r="52" spans="1:3" ht="12.75">
      <c r="A52" s="8" t="s">
        <v>264</v>
      </c>
      <c r="B52" s="8" t="s">
        <v>9</v>
      </c>
      <c r="C52" s="8" t="s">
        <v>204</v>
      </c>
    </row>
    <row r="53" spans="1:3" ht="12.75">
      <c r="A53" s="8" t="s">
        <v>267</v>
      </c>
      <c r="B53" s="8" t="s">
        <v>9</v>
      </c>
      <c r="C53" s="8" t="s">
        <v>204</v>
      </c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ht="12.75">
      <c r="A56">
        <v>7</v>
      </c>
    </row>
    <row r="57" spans="1:3" ht="12.75">
      <c r="A57" s="7" t="s">
        <v>303</v>
      </c>
      <c r="B57" s="8" t="s">
        <v>14</v>
      </c>
      <c r="C57" s="8" t="s">
        <v>302</v>
      </c>
    </row>
    <row r="58" spans="1:3" ht="12.75">
      <c r="A58" s="24" t="s">
        <v>304</v>
      </c>
      <c r="B58" s="22" t="s">
        <v>14</v>
      </c>
      <c r="C58" s="22" t="s">
        <v>284</v>
      </c>
    </row>
    <row r="59" spans="1:3" ht="12.75">
      <c r="A59" s="7" t="s">
        <v>305</v>
      </c>
      <c r="B59" s="8" t="s">
        <v>14</v>
      </c>
      <c r="C59" s="8" t="s">
        <v>266</v>
      </c>
    </row>
    <row r="60" spans="1:3" ht="12.75">
      <c r="A60" s="24" t="s">
        <v>306</v>
      </c>
      <c r="B60" s="22" t="s">
        <v>14</v>
      </c>
      <c r="C60" s="22" t="s">
        <v>212</v>
      </c>
    </row>
    <row r="61" spans="1:3" ht="12.75">
      <c r="A61" s="8" t="s">
        <v>307</v>
      </c>
      <c r="B61" s="8" t="s">
        <v>68</v>
      </c>
      <c r="C61" s="8" t="s">
        <v>266</v>
      </c>
    </row>
    <row r="62" spans="1:3" ht="12.75">
      <c r="A62" s="22" t="s">
        <v>308</v>
      </c>
      <c r="B62" s="23" t="s">
        <v>14</v>
      </c>
      <c r="C62" s="22" t="s">
        <v>212</v>
      </c>
    </row>
    <row r="64" spans="1:3" ht="12.75">
      <c r="A64" s="12"/>
      <c r="B64" s="15"/>
      <c r="C64" s="12"/>
    </row>
    <row r="65" ht="12.75">
      <c r="A65">
        <v>8</v>
      </c>
    </row>
    <row r="66" spans="1:3" ht="12.75">
      <c r="A66" s="22" t="s">
        <v>38</v>
      </c>
      <c r="B66" s="23" t="s">
        <v>242</v>
      </c>
      <c r="C66" s="22" t="s">
        <v>212</v>
      </c>
    </row>
    <row r="67" spans="1:3" ht="12.75">
      <c r="A67" s="22" t="s">
        <v>244</v>
      </c>
      <c r="B67" s="22" t="s">
        <v>242</v>
      </c>
      <c r="C67" s="22" t="s">
        <v>245</v>
      </c>
    </row>
    <row r="68" spans="1:3" ht="12.75">
      <c r="A68" s="22" t="s">
        <v>48</v>
      </c>
      <c r="B68" s="23" t="s">
        <v>242</v>
      </c>
      <c r="C68" s="22" t="s">
        <v>212</v>
      </c>
    </row>
    <row r="69" spans="1:3" ht="12.75">
      <c r="A69" s="22" t="s">
        <v>249</v>
      </c>
      <c r="B69" s="22" t="s">
        <v>250</v>
      </c>
      <c r="C69" s="22" t="s">
        <v>212</v>
      </c>
    </row>
    <row r="70" spans="1:3" ht="12.75">
      <c r="A70" s="8" t="s">
        <v>252</v>
      </c>
      <c r="B70" s="8" t="s">
        <v>250</v>
      </c>
      <c r="C70" s="22" t="s">
        <v>212</v>
      </c>
    </row>
    <row r="73" ht="12.75">
      <c r="A73">
        <v>9</v>
      </c>
    </row>
    <row r="74" spans="1:3" ht="12.75">
      <c r="A74" s="8" t="s">
        <v>255</v>
      </c>
      <c r="B74" s="13" t="s">
        <v>242</v>
      </c>
      <c r="C74" s="8" t="s">
        <v>212</v>
      </c>
    </row>
    <row r="75" spans="1:3" ht="12.75">
      <c r="A75" s="8" t="s">
        <v>257</v>
      </c>
      <c r="B75" s="13" t="s">
        <v>242</v>
      </c>
      <c r="C75" s="8" t="s">
        <v>212</v>
      </c>
    </row>
    <row r="76" spans="1:3" ht="12.75">
      <c r="A76" s="22" t="s">
        <v>259</v>
      </c>
      <c r="B76" s="22" t="s">
        <v>242</v>
      </c>
      <c r="C76" s="22" t="s">
        <v>260</v>
      </c>
    </row>
    <row r="77" spans="1:3" ht="12.75">
      <c r="A77" s="8" t="s">
        <v>262</v>
      </c>
      <c r="B77" s="8" t="s">
        <v>68</v>
      </c>
      <c r="C77" s="8" t="s">
        <v>263</v>
      </c>
    </row>
    <row r="78" spans="1:3" ht="12.75">
      <c r="A78" s="8" t="s">
        <v>265</v>
      </c>
      <c r="B78" s="8" t="s">
        <v>68</v>
      </c>
      <c r="C78" s="8" t="s">
        <v>266</v>
      </c>
    </row>
    <row r="79" spans="1:3" ht="12.75">
      <c r="A79" s="22" t="s">
        <v>268</v>
      </c>
      <c r="B79" s="22" t="s">
        <v>68</v>
      </c>
      <c r="C79" s="22" t="s">
        <v>212</v>
      </c>
    </row>
    <row r="82" ht="12.75">
      <c r="A82">
        <v>10</v>
      </c>
    </row>
    <row r="83" spans="1:3" ht="12.75">
      <c r="A83" s="22" t="s">
        <v>269</v>
      </c>
      <c r="B83" s="22" t="s">
        <v>9</v>
      </c>
      <c r="C83" s="22" t="s">
        <v>212</v>
      </c>
    </row>
    <row r="84" spans="1:3" ht="12.75">
      <c r="A84" s="8" t="s">
        <v>271</v>
      </c>
      <c r="B84" s="8" t="s">
        <v>9</v>
      </c>
      <c r="C84" s="8" t="s">
        <v>208</v>
      </c>
    </row>
    <row r="85" spans="1:3" ht="12.75">
      <c r="A85" s="8" t="s">
        <v>105</v>
      </c>
      <c r="B85" s="8" t="s">
        <v>9</v>
      </c>
      <c r="C85" s="8" t="s">
        <v>198</v>
      </c>
    </row>
    <row r="86" spans="1:3" ht="12.75">
      <c r="A86" s="8" t="s">
        <v>67</v>
      </c>
      <c r="B86" s="8" t="s">
        <v>9</v>
      </c>
      <c r="C86" s="8" t="s">
        <v>230</v>
      </c>
    </row>
    <row r="87" spans="1:3" ht="12.75">
      <c r="A87" s="22" t="s">
        <v>34</v>
      </c>
      <c r="B87" s="23" t="s">
        <v>17</v>
      </c>
      <c r="C87" s="22" t="s">
        <v>212</v>
      </c>
    </row>
    <row r="88" spans="1:3" ht="12.75">
      <c r="A88" s="22" t="s">
        <v>275</v>
      </c>
      <c r="B88" s="22" t="s">
        <v>84</v>
      </c>
      <c r="C88" s="22" t="s">
        <v>212</v>
      </c>
    </row>
    <row r="91" ht="12.75">
      <c r="A91">
        <v>11</v>
      </c>
    </row>
    <row r="92" spans="1:3" ht="12.75">
      <c r="A92" s="22" t="s">
        <v>203</v>
      </c>
      <c r="B92" s="22" t="s">
        <v>17</v>
      </c>
      <c r="C92" s="22" t="s">
        <v>204</v>
      </c>
    </row>
    <row r="93" spans="1:3" ht="12.75">
      <c r="A93" s="7" t="s">
        <v>207</v>
      </c>
      <c r="B93" s="8" t="s">
        <v>14</v>
      </c>
      <c r="C93" s="8" t="s">
        <v>208</v>
      </c>
    </row>
    <row r="94" spans="1:3" ht="12.75">
      <c r="A94" s="22" t="s">
        <v>209</v>
      </c>
      <c r="B94" s="22" t="s">
        <v>14</v>
      </c>
      <c r="C94" s="22" t="s">
        <v>210</v>
      </c>
    </row>
    <row r="95" spans="1:3" ht="12.75">
      <c r="A95" s="22" t="s">
        <v>213</v>
      </c>
      <c r="B95" s="22" t="s">
        <v>14</v>
      </c>
      <c r="C95" s="22" t="s">
        <v>214</v>
      </c>
    </row>
    <row r="96" spans="1:3" ht="12.75">
      <c r="A96" s="8" t="s">
        <v>217</v>
      </c>
      <c r="B96" s="8" t="s">
        <v>218</v>
      </c>
      <c r="C96" s="8" t="s">
        <v>219</v>
      </c>
    </row>
    <row r="97" spans="1:3" ht="12.75">
      <c r="A97" s="22" t="s">
        <v>220</v>
      </c>
      <c r="B97" s="22" t="s">
        <v>17</v>
      </c>
      <c r="C97" s="22" t="s">
        <v>221</v>
      </c>
    </row>
    <row r="100" ht="12.75">
      <c r="A100">
        <v>12</v>
      </c>
    </row>
    <row r="101" spans="1:3" ht="12.75">
      <c r="A101" s="22" t="s">
        <v>123</v>
      </c>
      <c r="B101" s="22" t="s">
        <v>66</v>
      </c>
      <c r="C101" s="22" t="s">
        <v>202</v>
      </c>
    </row>
    <row r="102" spans="1:3" ht="12.75">
      <c r="A102" s="22" t="s">
        <v>205</v>
      </c>
      <c r="B102" s="22" t="s">
        <v>66</v>
      </c>
      <c r="C102" s="22" t="s">
        <v>206</v>
      </c>
    </row>
    <row r="103" spans="1:3" ht="12.75">
      <c r="A103" s="8" t="s">
        <v>114</v>
      </c>
      <c r="C103" s="8" t="s">
        <v>198</v>
      </c>
    </row>
    <row r="104" spans="1:3" ht="12.75">
      <c r="A104" s="22" t="s">
        <v>211</v>
      </c>
      <c r="C104" s="22" t="s">
        <v>212</v>
      </c>
    </row>
    <row r="105" spans="1:3" ht="12.75">
      <c r="A105" s="22" t="s">
        <v>215</v>
      </c>
      <c r="B105" s="22" t="s">
        <v>17</v>
      </c>
      <c r="C105" s="22" t="s">
        <v>216</v>
      </c>
    </row>
    <row r="106" spans="1:3" ht="12.75">
      <c r="A106" s="22" t="s">
        <v>30</v>
      </c>
      <c r="B106" s="22" t="s">
        <v>17</v>
      </c>
      <c r="C106" s="22" t="s">
        <v>214</v>
      </c>
    </row>
    <row r="109" ht="12.75">
      <c r="A109">
        <v>13</v>
      </c>
    </row>
    <row r="110" spans="1:3" ht="12.75">
      <c r="A110" s="22" t="s">
        <v>222</v>
      </c>
      <c r="B110" s="23" t="s">
        <v>68</v>
      </c>
      <c r="C110" s="22" t="s">
        <v>192</v>
      </c>
    </row>
    <row r="111" spans="1:3" ht="12.75">
      <c r="A111" s="22" t="s">
        <v>223</v>
      </c>
      <c r="B111" s="22" t="s">
        <v>68</v>
      </c>
      <c r="C111" s="22" t="s">
        <v>206</v>
      </c>
    </row>
    <row r="112" spans="1:3" ht="12.75">
      <c r="A112" s="22" t="s">
        <v>86</v>
      </c>
      <c r="B112" s="22" t="s">
        <v>225</v>
      </c>
      <c r="C112" s="22" t="s">
        <v>192</v>
      </c>
    </row>
    <row r="113" spans="1:3" ht="12.75">
      <c r="A113" s="22" t="s">
        <v>227</v>
      </c>
      <c r="B113" s="22" t="s">
        <v>132</v>
      </c>
      <c r="C113" s="22" t="s">
        <v>192</v>
      </c>
    </row>
    <row r="114" spans="1:3" ht="12.75">
      <c r="A114" s="8" t="s">
        <v>228</v>
      </c>
      <c r="B114" s="8" t="s">
        <v>132</v>
      </c>
      <c r="C114" s="8" t="s">
        <v>198</v>
      </c>
    </row>
    <row r="115" spans="1:3" ht="12.75">
      <c r="A115" s="22" t="s">
        <v>229</v>
      </c>
      <c r="B115" s="23" t="s">
        <v>132</v>
      </c>
      <c r="C115" s="22" t="s">
        <v>192</v>
      </c>
    </row>
    <row r="118" ht="12.75">
      <c r="A118">
        <v>14</v>
      </c>
    </row>
    <row r="119" spans="1:3" ht="12.75">
      <c r="A119" s="8" t="s">
        <v>65</v>
      </c>
      <c r="B119" s="8" t="s">
        <v>66</v>
      </c>
      <c r="C119" s="54" t="s">
        <v>230</v>
      </c>
    </row>
    <row r="120" spans="1:3" ht="12.75">
      <c r="A120" s="8" t="s">
        <v>151</v>
      </c>
      <c r="B120" s="8" t="s">
        <v>66</v>
      </c>
      <c r="C120" s="54" t="s">
        <v>154</v>
      </c>
    </row>
    <row r="121" spans="1:3" ht="12.75">
      <c r="A121" s="22" t="s">
        <v>106</v>
      </c>
      <c r="B121" s="22" t="s">
        <v>66</v>
      </c>
      <c r="C121" s="22" t="s">
        <v>233</v>
      </c>
    </row>
    <row r="122" spans="1:3" ht="12.75">
      <c r="A122" s="24" t="s">
        <v>235</v>
      </c>
      <c r="B122" s="12" t="s">
        <v>66</v>
      </c>
      <c r="C122" s="22" t="s">
        <v>236</v>
      </c>
    </row>
    <row r="123" spans="1:3" ht="12.75">
      <c r="A123" s="8" t="s">
        <v>153</v>
      </c>
      <c r="B123" s="8" t="s">
        <v>9</v>
      </c>
      <c r="C123" s="8" t="s">
        <v>154</v>
      </c>
    </row>
    <row r="124" spans="1:3" ht="12.75">
      <c r="A124" s="8" t="s">
        <v>155</v>
      </c>
      <c r="B124" s="8" t="s">
        <v>9</v>
      </c>
      <c r="C124" s="8" t="s">
        <v>154</v>
      </c>
    </row>
    <row r="127" ht="12.75">
      <c r="A127">
        <v>15</v>
      </c>
    </row>
    <row r="128" spans="1:3" ht="12.75">
      <c r="A128" s="8" t="s">
        <v>91</v>
      </c>
      <c r="B128" s="13" t="s">
        <v>66</v>
      </c>
      <c r="C128" s="8" t="s">
        <v>192</v>
      </c>
    </row>
    <row r="129" spans="1:3" ht="12.75">
      <c r="A129" s="13" t="s">
        <v>101</v>
      </c>
      <c r="B129" s="8" t="s">
        <v>66</v>
      </c>
      <c r="C129" s="8" t="s">
        <v>196</v>
      </c>
    </row>
    <row r="130" spans="1:3" ht="12.75">
      <c r="A130" s="8" t="s">
        <v>224</v>
      </c>
      <c r="B130" s="8" t="s">
        <v>66</v>
      </c>
      <c r="C130" s="8" t="s">
        <v>219</v>
      </c>
    </row>
    <row r="131" spans="1:3" ht="12.75">
      <c r="A131" s="8" t="s">
        <v>112</v>
      </c>
      <c r="B131" s="8" t="s">
        <v>66</v>
      </c>
      <c r="C131" s="8" t="s">
        <v>226</v>
      </c>
    </row>
    <row r="132" spans="1:3" ht="12.75">
      <c r="A132" s="55" t="s">
        <v>88</v>
      </c>
      <c r="B132" s="9" t="s">
        <v>314</v>
      </c>
      <c r="C132" s="9" t="s">
        <v>212</v>
      </c>
    </row>
    <row r="133" spans="1:3" ht="12.75">
      <c r="A133" s="9" t="s">
        <v>315</v>
      </c>
      <c r="B133" s="9" t="s">
        <v>314</v>
      </c>
      <c r="C133" s="9" t="s">
        <v>195</v>
      </c>
    </row>
    <row r="136" ht="12.75">
      <c r="A136">
        <v>16</v>
      </c>
    </row>
    <row r="137" spans="1:3" ht="12.75">
      <c r="A137" s="8" t="s">
        <v>243</v>
      </c>
      <c r="B137" s="8" t="s">
        <v>66</v>
      </c>
      <c r="C137" s="8" t="s">
        <v>198</v>
      </c>
    </row>
    <row r="138" spans="1:3" ht="12.75">
      <c r="A138" s="8" t="s">
        <v>246</v>
      </c>
      <c r="B138" s="8" t="s">
        <v>66</v>
      </c>
      <c r="C138" s="8" t="s">
        <v>206</v>
      </c>
    </row>
    <row r="139" spans="1:3" ht="12.75">
      <c r="A139" s="8" t="s">
        <v>247</v>
      </c>
      <c r="B139" s="8" t="s">
        <v>66</v>
      </c>
      <c r="C139" s="8" t="s">
        <v>248</v>
      </c>
    </row>
    <row r="140" spans="1:3" ht="12.75">
      <c r="A140" s="8" t="s">
        <v>251</v>
      </c>
      <c r="B140" s="8" t="s">
        <v>17</v>
      </c>
      <c r="C140" s="8" t="s">
        <v>214</v>
      </c>
    </row>
    <row r="141" spans="1:3" ht="12.75">
      <c r="A141" s="8" t="s">
        <v>253</v>
      </c>
      <c r="B141" s="13" t="s">
        <v>17</v>
      </c>
      <c r="C141" s="8" t="s">
        <v>212</v>
      </c>
    </row>
    <row r="144" ht="12.75">
      <c r="A144">
        <v>17</v>
      </c>
    </row>
    <row r="145" spans="1:3" ht="12.75">
      <c r="A145" s="22" t="s">
        <v>81</v>
      </c>
      <c r="B145" s="22" t="s">
        <v>66</v>
      </c>
      <c r="C145" s="22" t="s">
        <v>192</v>
      </c>
    </row>
    <row r="146" spans="1:3" ht="12.75">
      <c r="A146" s="22" t="s">
        <v>85</v>
      </c>
      <c r="B146" s="22" t="s">
        <v>66</v>
      </c>
      <c r="C146" s="22" t="s">
        <v>192</v>
      </c>
    </row>
    <row r="147" spans="1:3" ht="12.75">
      <c r="A147" s="22" t="s">
        <v>97</v>
      </c>
      <c r="B147" s="22" t="s">
        <v>66</v>
      </c>
      <c r="C147" s="22" t="s">
        <v>196</v>
      </c>
    </row>
    <row r="148" spans="1:3" ht="12.75">
      <c r="A148" s="8" t="s">
        <v>116</v>
      </c>
      <c r="B148" s="8" t="s">
        <v>66</v>
      </c>
      <c r="C148" s="8" t="s">
        <v>198</v>
      </c>
    </row>
    <row r="149" spans="1:3" ht="12.75">
      <c r="A149" s="9" t="s">
        <v>316</v>
      </c>
      <c r="B149" s="9"/>
      <c r="C149" s="9" t="s">
        <v>192</v>
      </c>
    </row>
    <row r="150" spans="1:3" ht="12.75">
      <c r="A150" s="44" t="s">
        <v>317</v>
      </c>
      <c r="B150" s="44"/>
      <c r="C150" s="44" t="s">
        <v>318</v>
      </c>
    </row>
    <row r="153" ht="12.75">
      <c r="A153">
        <v>18</v>
      </c>
    </row>
    <row r="154" spans="1:3" ht="12.75">
      <c r="A154" s="22" t="s">
        <v>309</v>
      </c>
      <c r="B154" s="22" t="s">
        <v>14</v>
      </c>
      <c r="C154" s="22" t="s">
        <v>272</v>
      </c>
    </row>
    <row r="155" spans="1:3" ht="12.75">
      <c r="A155" s="24" t="s">
        <v>282</v>
      </c>
      <c r="B155" s="8" t="s">
        <v>14</v>
      </c>
      <c r="C155" s="8" t="s">
        <v>204</v>
      </c>
    </row>
    <row r="156" spans="1:3" ht="12.75">
      <c r="A156" s="22" t="s">
        <v>310</v>
      </c>
      <c r="B156" s="22" t="s">
        <v>301</v>
      </c>
      <c r="C156" s="22" t="s">
        <v>284</v>
      </c>
    </row>
    <row r="157" spans="1:3" ht="12.75">
      <c r="A157" s="22" t="s">
        <v>311</v>
      </c>
      <c r="B157" s="22" t="s">
        <v>301</v>
      </c>
      <c r="C157" s="22" t="s">
        <v>210</v>
      </c>
    </row>
    <row r="158" spans="1:3" ht="12.75">
      <c r="A158" s="8" t="s">
        <v>312</v>
      </c>
      <c r="B158" s="8" t="s">
        <v>17</v>
      </c>
      <c r="C158" s="8" t="s">
        <v>241</v>
      </c>
    </row>
    <row r="159" spans="1:3" ht="12.75">
      <c r="A159" s="22" t="s">
        <v>313</v>
      </c>
      <c r="B159" s="22" t="s">
        <v>17</v>
      </c>
      <c r="C159" s="22" t="s">
        <v>216</v>
      </c>
    </row>
    <row r="162" ht="12.75">
      <c r="A162">
        <v>19</v>
      </c>
    </row>
    <row r="163" spans="1:3" ht="12.75">
      <c r="A163" s="22" t="s">
        <v>193</v>
      </c>
      <c r="B163" s="22" t="s">
        <v>84</v>
      </c>
      <c r="C163" s="22" t="s">
        <v>192</v>
      </c>
    </row>
    <row r="164" spans="1:3" ht="12.75">
      <c r="A164" s="22" t="s">
        <v>194</v>
      </c>
      <c r="B164" s="22" t="s">
        <v>68</v>
      </c>
      <c r="C164" s="22" t="s">
        <v>195</v>
      </c>
    </row>
    <row r="165" spans="1:3" ht="12.75">
      <c r="A165" s="8" t="s">
        <v>197</v>
      </c>
      <c r="B165" s="8" t="s">
        <v>68</v>
      </c>
      <c r="C165" s="8" t="s">
        <v>198</v>
      </c>
    </row>
    <row r="166" spans="1:3" ht="12.75">
      <c r="A166" s="22" t="s">
        <v>199</v>
      </c>
      <c r="B166" s="23" t="s">
        <v>9</v>
      </c>
      <c r="C166" s="22" t="s">
        <v>195</v>
      </c>
    </row>
    <row r="167" spans="1:3" ht="12.75">
      <c r="A167" s="22" t="s">
        <v>200</v>
      </c>
      <c r="B167" s="22" t="s">
        <v>201</v>
      </c>
      <c r="C167" s="22" t="s">
        <v>192</v>
      </c>
    </row>
    <row r="168" spans="1:3" ht="12.75">
      <c r="A168" s="22" t="s">
        <v>83</v>
      </c>
      <c r="B168" s="22" t="s">
        <v>84</v>
      </c>
      <c r="C168" s="22" t="s">
        <v>192</v>
      </c>
    </row>
    <row r="171" ht="12.75">
      <c r="A171">
        <v>20</v>
      </c>
    </row>
    <row r="172" spans="1:3" ht="12.75">
      <c r="A172" s="22" t="s">
        <v>288</v>
      </c>
      <c r="B172" s="23" t="s">
        <v>134</v>
      </c>
      <c r="C172" s="22" t="s">
        <v>202</v>
      </c>
    </row>
    <row r="173" spans="1:3" ht="12.75">
      <c r="A173" s="22" t="s">
        <v>126</v>
      </c>
      <c r="B173" s="22" t="s">
        <v>9</v>
      </c>
      <c r="C173" s="22" t="s">
        <v>202</v>
      </c>
    </row>
    <row r="174" spans="1:3" ht="12.75">
      <c r="A174" s="22" t="s">
        <v>290</v>
      </c>
      <c r="B174" s="23" t="s">
        <v>291</v>
      </c>
      <c r="C174" s="22" t="s">
        <v>202</v>
      </c>
    </row>
    <row r="175" spans="1:3" ht="12.75">
      <c r="A175" s="22" t="s">
        <v>273</v>
      </c>
      <c r="B175" s="22"/>
      <c r="C175" s="22" t="s">
        <v>274</v>
      </c>
    </row>
    <row r="176" spans="1:3" ht="12.75">
      <c r="A176" s="22" t="s">
        <v>294</v>
      </c>
      <c r="B176" s="22" t="s">
        <v>9</v>
      </c>
      <c r="C176" s="22" t="s">
        <v>202</v>
      </c>
    </row>
    <row r="177" spans="1:3" ht="12.75">
      <c r="A177" s="22" t="s">
        <v>149</v>
      </c>
      <c r="B177" s="23" t="s">
        <v>9</v>
      </c>
      <c r="C177" s="23" t="s">
        <v>295</v>
      </c>
    </row>
    <row r="180" ht="12.75">
      <c r="A180">
        <v>21</v>
      </c>
    </row>
    <row r="181" spans="1:3" ht="12.75">
      <c r="A181" s="22" t="s">
        <v>270</v>
      </c>
      <c r="B181" s="22" t="s">
        <v>134</v>
      </c>
      <c r="C181" s="22" t="s">
        <v>143</v>
      </c>
    </row>
    <row r="182" spans="1:3" ht="12.75">
      <c r="A182" s="22" t="s">
        <v>135</v>
      </c>
      <c r="B182" s="22" t="s">
        <v>134</v>
      </c>
      <c r="C182" s="22" t="s">
        <v>272</v>
      </c>
    </row>
    <row r="183" spans="1:3" ht="12.75">
      <c r="A183" s="9" t="s">
        <v>319</v>
      </c>
      <c r="B183" s="9" t="s">
        <v>320</v>
      </c>
      <c r="C183" s="9" t="s">
        <v>143</v>
      </c>
    </row>
    <row r="184" spans="1:3" ht="12.75">
      <c r="A184" s="22" t="s">
        <v>144</v>
      </c>
      <c r="B184" s="22" t="s">
        <v>134</v>
      </c>
      <c r="C184" s="22" t="s">
        <v>143</v>
      </c>
    </row>
    <row r="185" spans="1:3" ht="12.75">
      <c r="A185" s="22" t="s">
        <v>142</v>
      </c>
      <c r="B185" s="23" t="s">
        <v>9</v>
      </c>
      <c r="C185" s="22" t="s">
        <v>143</v>
      </c>
    </row>
    <row r="186" spans="1:3" ht="12.75">
      <c r="A186" s="22" t="s">
        <v>276</v>
      </c>
      <c r="B186" s="23" t="s">
        <v>132</v>
      </c>
      <c r="C186" s="22" t="s">
        <v>143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Fábos László</cp:lastModifiedBy>
  <dcterms:created xsi:type="dcterms:W3CDTF">2014-06-18T14:17:49Z</dcterms:created>
  <dcterms:modified xsi:type="dcterms:W3CDTF">2014-06-18T14:17:49Z</dcterms:modified>
  <cp:category/>
  <cp:version/>
  <cp:contentType/>
  <cp:contentStatus/>
</cp:coreProperties>
</file>