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435" windowHeight="9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<sst xmlns="http://schemas.openxmlformats.org/spreadsheetml/2006/main" count="215" uniqueCount="144">
  <si>
    <t>TR-RB</t>
  </si>
  <si>
    <t>Mini fiú</t>
  </si>
  <si>
    <t>Mini lány</t>
  </si>
  <si>
    <t>Gyerek fiú</t>
  </si>
  <si>
    <t>Gyerek lány</t>
  </si>
  <si>
    <t>Női</t>
  </si>
  <si>
    <t>Serdülő fiú</t>
  </si>
  <si>
    <t>Serdülő lány</t>
  </si>
  <si>
    <t>Ifi fiú</t>
  </si>
  <si>
    <t>Férfi</t>
  </si>
  <si>
    <t>Senior férfi</t>
  </si>
  <si>
    <t>PB-HB</t>
  </si>
  <si>
    <t>BB</t>
  </si>
  <si>
    <t>HU</t>
  </si>
  <si>
    <t>CU</t>
  </si>
  <si>
    <t>CRB</t>
  </si>
  <si>
    <t>CB</t>
  </si>
  <si>
    <t>Egyesület</t>
  </si>
  <si>
    <t>M</t>
  </si>
  <si>
    <t>Össz.pontszám</t>
  </si>
  <si>
    <t>%</t>
  </si>
  <si>
    <t>Lövés</t>
  </si>
  <si>
    <t>TR-LB</t>
  </si>
  <si>
    <t>Pataki Ferenc</t>
  </si>
  <si>
    <t>Kulcsi Turul IE.</t>
  </si>
  <si>
    <t>Piros László</t>
  </si>
  <si>
    <t>Tóth József</t>
  </si>
  <si>
    <t>Keve Serege</t>
  </si>
  <si>
    <t>Bodogán Sándor</t>
  </si>
  <si>
    <t>TTC Íjász Szakoszt.</t>
  </si>
  <si>
    <t>Tóth Márk</t>
  </si>
  <si>
    <t>Kovács László</t>
  </si>
  <si>
    <t>MHLE</t>
  </si>
  <si>
    <t>Nyári Csaba</t>
  </si>
  <si>
    <t>Nő</t>
  </si>
  <si>
    <t>Rusznyák Renáta</t>
  </si>
  <si>
    <t>Pap Mihály</t>
  </si>
  <si>
    <t>Váradi Balázs</t>
  </si>
  <si>
    <t>Pentelei Szittya Íjászok</t>
  </si>
  <si>
    <t>Tardi Csaba</t>
  </si>
  <si>
    <t>Tardi Marcell</t>
  </si>
  <si>
    <t>Bényei Ákos</t>
  </si>
  <si>
    <t>Vajk Íjász Szakosztály</t>
  </si>
  <si>
    <t>Fentős Tímea</t>
  </si>
  <si>
    <t>Czigler Panna</t>
  </si>
  <si>
    <t>Czigler Bálint</t>
  </si>
  <si>
    <t>Pesei Patrik</t>
  </si>
  <si>
    <t>Czigler Zoltán</t>
  </si>
  <si>
    <t>Tóth Csaba</t>
  </si>
  <si>
    <t>Siba György</t>
  </si>
  <si>
    <t>Pesei Krisztián</t>
  </si>
  <si>
    <t>Tóth Bence</t>
  </si>
  <si>
    <t>Tóth Bálint</t>
  </si>
  <si>
    <t>Pomóthy Dalma</t>
  </si>
  <si>
    <t>Pomóthy Panna</t>
  </si>
  <si>
    <t>Füle László Gábor</t>
  </si>
  <si>
    <t>Füle László</t>
  </si>
  <si>
    <t>Márta István</t>
  </si>
  <si>
    <t>Tóth Kristóf</t>
  </si>
  <si>
    <t>Ifj. Meszlényi Levente</t>
  </si>
  <si>
    <t>TTIE</t>
  </si>
  <si>
    <t>Meszlényi Márk</t>
  </si>
  <si>
    <t>Meszlényi Levente</t>
  </si>
  <si>
    <t>Fejes Imre</t>
  </si>
  <si>
    <t>Kuthy Eszter</t>
  </si>
  <si>
    <t>Pesei Karolina</t>
  </si>
  <si>
    <t>Ragacs Ákos</t>
  </si>
  <si>
    <t>Kisgéczi Jenő</t>
  </si>
  <si>
    <t>Spirál Hunor IE.</t>
  </si>
  <si>
    <t>Zimmermann Ádám</t>
  </si>
  <si>
    <t>Schmidt Csaba</t>
  </si>
  <si>
    <t>Peytu I.H.E.</t>
  </si>
  <si>
    <t>Schmidt Zsolt</t>
  </si>
  <si>
    <t>Schmidt Tibor</t>
  </si>
  <si>
    <t>Haklik Szabolcs</t>
  </si>
  <si>
    <t>Szőke Ferenc</t>
  </si>
  <si>
    <t>Urbán László</t>
  </si>
  <si>
    <t>Urbán Dávid</t>
  </si>
  <si>
    <t>Mohammadi Shahram</t>
  </si>
  <si>
    <t>Eleven</t>
  </si>
  <si>
    <t>Mudra László</t>
  </si>
  <si>
    <t>Szabados Ottó</t>
  </si>
  <si>
    <t>Ifj.Szabados Ottó</t>
  </si>
  <si>
    <t>Horváth Gábor</t>
  </si>
  <si>
    <t>Priger Anna</t>
  </si>
  <si>
    <t>Balogh Ildikó</t>
  </si>
  <si>
    <t>Balogh Csaba</t>
  </si>
  <si>
    <t>Ambrus Károly</t>
  </si>
  <si>
    <t>Alsca Nyilai IE.</t>
  </si>
  <si>
    <t>Bükszegi Norbert</t>
  </si>
  <si>
    <t>Alisca Nyilai IE.</t>
  </si>
  <si>
    <t>Bükszeginé Herbert Katalin</t>
  </si>
  <si>
    <t>Török Dániel</t>
  </si>
  <si>
    <t>Till János</t>
  </si>
  <si>
    <t>Zaleczky István</t>
  </si>
  <si>
    <t>Sziget Szíve</t>
  </si>
  <si>
    <t>Gyetvai Attila</t>
  </si>
  <si>
    <t>Celőke IE.</t>
  </si>
  <si>
    <t>Makai János</t>
  </si>
  <si>
    <t>Hipszki Edit</t>
  </si>
  <si>
    <t>Grezner Tibor</t>
  </si>
  <si>
    <t>Sós Antal</t>
  </si>
  <si>
    <t>Berecz Béla</t>
  </si>
  <si>
    <t>Szíjjártó Lajos</t>
  </si>
  <si>
    <t>Egyed Zoltán Márk</t>
  </si>
  <si>
    <t>Egyed Zoltán</t>
  </si>
  <si>
    <t>Kerner Bálint</t>
  </si>
  <si>
    <t>Dr. Paczona Róbert</t>
  </si>
  <si>
    <t>UTC-ISE Szeged</t>
  </si>
  <si>
    <t>Kis Lajos</t>
  </si>
  <si>
    <t>Éjsólyom IE.</t>
  </si>
  <si>
    <t>Ágoston László</t>
  </si>
  <si>
    <t>Bicskei Íjászok</t>
  </si>
  <si>
    <t>Szőke Dávid</t>
  </si>
  <si>
    <t>Halka Dávid</t>
  </si>
  <si>
    <t>Tárnoki Bence</t>
  </si>
  <si>
    <t>Magyar Gergő</t>
  </si>
  <si>
    <t>Kernbaum Ákos</t>
  </si>
  <si>
    <t>Kormos Kata</t>
  </si>
  <si>
    <t>Dóbiás Bence</t>
  </si>
  <si>
    <t>Vinkler Patrik</t>
  </si>
  <si>
    <t>Komáromi Dávid</t>
  </si>
  <si>
    <t>Bogó Csaba</t>
  </si>
  <si>
    <t>Tóthné Szarvas Andrea</t>
  </si>
  <si>
    <t>Pomóthy Pál</t>
  </si>
  <si>
    <t>Dobos Imre</t>
  </si>
  <si>
    <t>Zsember Zoltán</t>
  </si>
  <si>
    <t>Jéló Dávid</t>
  </si>
  <si>
    <t>Pavlicsek Marcell</t>
  </si>
  <si>
    <t>Senior Férfi</t>
  </si>
  <si>
    <t>Czap János</t>
  </si>
  <si>
    <t>Tarnai Patrik</t>
  </si>
  <si>
    <t>Kovács Árpád</t>
  </si>
  <si>
    <t>Prókai Attila</t>
  </si>
  <si>
    <t>Kókai Mihály</t>
  </si>
  <si>
    <t>Pál István</t>
  </si>
  <si>
    <t>Liszek Zsolt</t>
  </si>
  <si>
    <t>Sebestyén Ferenc</t>
  </si>
  <si>
    <t>Borsiczki Fanni</t>
  </si>
  <si>
    <t>Láposi Ferenc</t>
  </si>
  <si>
    <t>Bodnár Jenő</t>
  </si>
  <si>
    <t>Filó András</t>
  </si>
  <si>
    <t>Balogh Péter</t>
  </si>
  <si>
    <t>versenyen kívül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</si>
</sst>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0" fontId="0" fillId="24" borderId="10" xfId="0" applyNumberFormat="1" applyFill="1" applyBorder="1" applyAlignment="1">
      <alignment horizontal="center"/>
    </xf>
    <xf numFmtId="0" fontId="0" fillId="24" borderId="0" xfId="0" applyFill="1" applyAlignment="1">
      <alignment horizontal="center"/>
    </xf>
    <xf numFmtId="10" fontId="0" fillId="24" borderId="0" xfId="0" applyNumberFormat="1" applyFill="1" applyAlignment="1">
      <alignment horizontal="center"/>
    </xf>
    <xf numFmtId="0" fontId="1" fillId="24" borderId="10" xfId="0" applyFont="1" applyFill="1" applyBorder="1" applyAlignment="1">
      <alignment horizontal="center"/>
    </xf>
    <xf numFmtId="10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10" fontId="1" fillId="19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" fillId="11" borderId="10" xfId="0" applyFont="1" applyFill="1" applyBorder="1" applyAlignment="1">
      <alignment horizontal="center"/>
    </xf>
    <xf numFmtId="10" fontId="1" fillId="11" borderId="1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1" fillId="11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0" fontId="0" fillId="24" borderId="10" xfId="0" applyNumberForma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0" fontId="1" fillId="24" borderId="10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0" fontId="1" fillId="11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P102" sqref="P102"/>
    </sheetView>
  </sheetViews>
  <sheetFormatPr defaultColWidth="9.140625" defaultRowHeight="12.75"/>
  <cols>
    <col min="1" max="1" width="12.57421875" style="1" bestFit="1" customWidth="1"/>
    <col min="2" max="2" width="24.00390625" style="0" bestFit="1" customWidth="1"/>
    <col min="3" max="3" width="20.8515625" style="0" customWidth="1"/>
    <col min="4" max="4" width="5.421875" style="3" customWidth="1"/>
    <col min="5" max="8" width="3.00390625" style="3" bestFit="1" customWidth="1"/>
    <col min="9" max="9" width="14.28125" style="12" bestFit="1" customWidth="1"/>
    <col min="10" max="10" width="7.00390625" style="13" bestFit="1" customWidth="1"/>
    <col min="11" max="11" width="5.7109375" style="12" bestFit="1" customWidth="1"/>
    <col min="12" max="12" width="18.28125" style="0" customWidth="1"/>
  </cols>
  <sheetData>
    <row r="1" spans="1:11" ht="12.75">
      <c r="A1" s="43" t="s">
        <v>0</v>
      </c>
      <c r="B1" s="35"/>
      <c r="C1" s="2" t="s">
        <v>17</v>
      </c>
      <c r="D1" s="4">
        <v>11</v>
      </c>
      <c r="E1" s="4">
        <v>10</v>
      </c>
      <c r="F1" s="4">
        <v>8</v>
      </c>
      <c r="G1" s="4">
        <v>5</v>
      </c>
      <c r="H1" s="4" t="s">
        <v>18</v>
      </c>
      <c r="I1" s="10" t="s">
        <v>19</v>
      </c>
      <c r="J1" s="11" t="s">
        <v>20</v>
      </c>
      <c r="K1" s="10" t="s">
        <v>21</v>
      </c>
    </row>
    <row r="2" spans="1:11" ht="12.75">
      <c r="A2" s="44" t="s">
        <v>1</v>
      </c>
      <c r="B2" s="9" t="s">
        <v>58</v>
      </c>
      <c r="C2" s="7" t="s">
        <v>42</v>
      </c>
      <c r="D2" s="8">
        <v>0</v>
      </c>
      <c r="E2" s="8">
        <v>4</v>
      </c>
      <c r="F2" s="8">
        <v>4</v>
      </c>
      <c r="G2" s="8">
        <v>16</v>
      </c>
      <c r="H2" s="8">
        <v>24</v>
      </c>
      <c r="I2" s="30">
        <f>(11*D2)+(10*E2)+(8*F2)+(5*G2)</f>
        <v>152</v>
      </c>
      <c r="J2" s="31">
        <f>I2/528</f>
        <v>0.2878787878787879</v>
      </c>
      <c r="K2" s="30">
        <f>D2+E2+F2+G2+H2</f>
        <v>48</v>
      </c>
    </row>
    <row r="3" spans="1:11" ht="12.75">
      <c r="A3" s="23"/>
      <c r="B3" s="2"/>
      <c r="C3" s="2"/>
      <c r="D3" s="24"/>
      <c r="E3" s="24"/>
      <c r="F3" s="24"/>
      <c r="G3" s="24"/>
      <c r="H3" s="24"/>
      <c r="I3" s="10"/>
      <c r="J3" s="11"/>
      <c r="K3" s="10"/>
    </row>
    <row r="4" spans="1:11" ht="12.75">
      <c r="A4" s="46" t="s">
        <v>2</v>
      </c>
      <c r="B4" s="9" t="s">
        <v>65</v>
      </c>
      <c r="C4" s="7" t="s">
        <v>42</v>
      </c>
      <c r="D4" s="8">
        <v>0</v>
      </c>
      <c r="E4" s="8">
        <v>4</v>
      </c>
      <c r="F4" s="8">
        <v>11</v>
      </c>
      <c r="G4" s="8">
        <v>23</v>
      </c>
      <c r="H4" s="8">
        <v>10</v>
      </c>
      <c r="I4" s="30">
        <f>(11*D4)+(10*E4)+(8*F4)+(5*G4)</f>
        <v>243</v>
      </c>
      <c r="J4" s="31">
        <f>I4/528</f>
        <v>0.4602272727272727</v>
      </c>
      <c r="K4" s="30">
        <f>D4+E4+F4+G4+H4</f>
        <v>48</v>
      </c>
    </row>
    <row r="5" spans="1:11" ht="12.75">
      <c r="A5" s="33"/>
      <c r="B5" s="9" t="s">
        <v>53</v>
      </c>
      <c r="C5" s="7" t="s">
        <v>42</v>
      </c>
      <c r="D5" s="8">
        <v>0</v>
      </c>
      <c r="E5" s="8">
        <v>1</v>
      </c>
      <c r="F5" s="8">
        <v>4</v>
      </c>
      <c r="G5" s="8">
        <v>18</v>
      </c>
      <c r="H5" s="8">
        <v>25</v>
      </c>
      <c r="I5" s="30">
        <f>(11*D5)+(10*E5)+(8*F5)+(5*G5)</f>
        <v>132</v>
      </c>
      <c r="J5" s="31">
        <f>I5/528</f>
        <v>0.25</v>
      </c>
      <c r="K5" s="30">
        <f>D5+E5+F5+G5+H5</f>
        <v>48</v>
      </c>
    </row>
    <row r="6" spans="1:11" ht="12.75">
      <c r="A6" s="23"/>
      <c r="B6" s="2"/>
      <c r="C6" s="2"/>
      <c r="D6" s="24"/>
      <c r="E6" s="24"/>
      <c r="F6" s="24"/>
      <c r="G6" s="24"/>
      <c r="H6" s="24"/>
      <c r="I6" s="10"/>
      <c r="J6" s="11"/>
      <c r="K6" s="10"/>
    </row>
    <row r="7" spans="1:11" ht="12.75">
      <c r="A7" s="44" t="s">
        <v>3</v>
      </c>
      <c r="B7" s="9" t="s">
        <v>52</v>
      </c>
      <c r="C7" s="7" t="s">
        <v>42</v>
      </c>
      <c r="D7" s="8">
        <v>1</v>
      </c>
      <c r="E7" s="8">
        <v>8</v>
      </c>
      <c r="F7" s="8">
        <v>16</v>
      </c>
      <c r="G7" s="8">
        <v>23</v>
      </c>
      <c r="H7" s="8">
        <v>0</v>
      </c>
      <c r="I7" s="30">
        <f aca="true" t="shared" si="0" ref="I7:I12">(11*D7)+(10*E7)+(8*F7)+(5*G7)</f>
        <v>334</v>
      </c>
      <c r="J7" s="31">
        <f aca="true" t="shared" si="1" ref="J7:J12">I7/528</f>
        <v>0.6325757575757576</v>
      </c>
      <c r="K7" s="30">
        <f aca="true" t="shared" si="2" ref="K7:K12">D7+E7+F7+G7+H7</f>
        <v>48</v>
      </c>
    </row>
    <row r="8" spans="1:11" ht="12.75">
      <c r="A8" s="6"/>
      <c r="B8" s="9" t="s">
        <v>115</v>
      </c>
      <c r="C8" s="7" t="s">
        <v>112</v>
      </c>
      <c r="D8" s="8">
        <v>7</v>
      </c>
      <c r="E8" s="8">
        <v>6</v>
      </c>
      <c r="F8" s="8">
        <v>14</v>
      </c>
      <c r="G8" s="8">
        <v>15</v>
      </c>
      <c r="H8" s="8">
        <v>6</v>
      </c>
      <c r="I8" s="30">
        <f t="shared" si="0"/>
        <v>324</v>
      </c>
      <c r="J8" s="31">
        <f t="shared" si="1"/>
        <v>0.6136363636363636</v>
      </c>
      <c r="K8" s="30">
        <f t="shared" si="2"/>
        <v>48</v>
      </c>
    </row>
    <row r="9" spans="1:11" ht="12.75">
      <c r="A9" s="6"/>
      <c r="B9" s="9" t="s">
        <v>59</v>
      </c>
      <c r="C9" s="7" t="s">
        <v>60</v>
      </c>
      <c r="D9" s="8">
        <v>2</v>
      </c>
      <c r="E9" s="8">
        <v>6</v>
      </c>
      <c r="F9" s="8">
        <v>18</v>
      </c>
      <c r="G9" s="8">
        <v>18</v>
      </c>
      <c r="H9" s="8">
        <v>4</v>
      </c>
      <c r="I9" s="30">
        <f t="shared" si="0"/>
        <v>316</v>
      </c>
      <c r="J9" s="31">
        <f t="shared" si="1"/>
        <v>0.5984848484848485</v>
      </c>
      <c r="K9" s="30">
        <f t="shared" si="2"/>
        <v>48</v>
      </c>
    </row>
    <row r="10" spans="1:11" ht="12.75">
      <c r="A10" s="6"/>
      <c r="B10" s="9" t="s">
        <v>114</v>
      </c>
      <c r="C10" s="7" t="s">
        <v>112</v>
      </c>
      <c r="D10" s="8">
        <v>4</v>
      </c>
      <c r="E10" s="8">
        <v>3</v>
      </c>
      <c r="F10" s="8">
        <v>14</v>
      </c>
      <c r="G10" s="8">
        <v>21</v>
      </c>
      <c r="H10" s="8">
        <v>6</v>
      </c>
      <c r="I10" s="30">
        <f t="shared" si="0"/>
        <v>291</v>
      </c>
      <c r="J10" s="31">
        <f t="shared" si="1"/>
        <v>0.5511363636363636</v>
      </c>
      <c r="K10" s="30">
        <f t="shared" si="2"/>
        <v>48</v>
      </c>
    </row>
    <row r="11" spans="1:11" ht="12.75">
      <c r="A11" s="6"/>
      <c r="B11" s="9" t="s">
        <v>131</v>
      </c>
      <c r="C11" s="7" t="s">
        <v>112</v>
      </c>
      <c r="D11" s="8">
        <v>2</v>
      </c>
      <c r="E11" s="8">
        <v>3</v>
      </c>
      <c r="F11" s="8">
        <v>9</v>
      </c>
      <c r="G11" s="8">
        <v>20</v>
      </c>
      <c r="H11" s="8">
        <v>14</v>
      </c>
      <c r="I11" s="30">
        <f t="shared" si="0"/>
        <v>224</v>
      </c>
      <c r="J11" s="31">
        <f t="shared" si="1"/>
        <v>0.42424242424242425</v>
      </c>
      <c r="K11" s="30">
        <f t="shared" si="2"/>
        <v>48</v>
      </c>
    </row>
    <row r="12" spans="1:11" ht="12.75">
      <c r="A12" s="6"/>
      <c r="B12" s="9" t="s">
        <v>116</v>
      </c>
      <c r="C12" s="7" t="s">
        <v>112</v>
      </c>
      <c r="D12" s="8">
        <v>0</v>
      </c>
      <c r="E12" s="8">
        <v>2</v>
      </c>
      <c r="F12" s="8">
        <v>5</v>
      </c>
      <c r="G12" s="8">
        <v>17</v>
      </c>
      <c r="H12" s="8">
        <v>24</v>
      </c>
      <c r="I12" s="30">
        <f t="shared" si="0"/>
        <v>145</v>
      </c>
      <c r="J12" s="31">
        <f t="shared" si="1"/>
        <v>0.2746212121212121</v>
      </c>
      <c r="K12" s="30">
        <f t="shared" si="2"/>
        <v>48</v>
      </c>
    </row>
    <row r="13" spans="1:11" ht="12.75">
      <c r="A13" s="23"/>
      <c r="B13" s="2"/>
      <c r="C13" s="2"/>
      <c r="D13" s="24"/>
      <c r="E13" s="24"/>
      <c r="F13" s="24"/>
      <c r="G13" s="24"/>
      <c r="H13" s="24"/>
      <c r="I13" s="10"/>
      <c r="J13" s="11"/>
      <c r="K13" s="10"/>
    </row>
    <row r="14" spans="1:11" ht="12.75">
      <c r="A14" s="46" t="s">
        <v>4</v>
      </c>
      <c r="B14" s="9" t="s">
        <v>54</v>
      </c>
      <c r="C14" s="7" t="s">
        <v>42</v>
      </c>
      <c r="D14" s="8">
        <v>1</v>
      </c>
      <c r="E14" s="8">
        <v>3</v>
      </c>
      <c r="F14" s="8">
        <v>11</v>
      </c>
      <c r="G14" s="8">
        <v>20</v>
      </c>
      <c r="H14" s="8">
        <v>13</v>
      </c>
      <c r="I14" s="30">
        <f>(11*D14)+(10*E14)+(8*F14)+(5*G14)</f>
        <v>229</v>
      </c>
      <c r="J14" s="31">
        <f>I14/528</f>
        <v>0.4337121212121212</v>
      </c>
      <c r="K14" s="30">
        <f>D14+E14+F14+G14+H14</f>
        <v>48</v>
      </c>
    </row>
    <row r="15" spans="1:11" ht="12.75">
      <c r="A15" s="6"/>
      <c r="B15" s="9" t="s">
        <v>118</v>
      </c>
      <c r="C15" s="7" t="s">
        <v>112</v>
      </c>
      <c r="D15" s="8">
        <v>0</v>
      </c>
      <c r="E15" s="8">
        <v>3</v>
      </c>
      <c r="F15" s="8">
        <v>5</v>
      </c>
      <c r="G15" s="8">
        <v>22</v>
      </c>
      <c r="H15" s="8">
        <v>18</v>
      </c>
      <c r="I15" s="30">
        <f>(11*D15)+(10*E15)+(8*F15)+(5*G15)</f>
        <v>180</v>
      </c>
      <c r="J15" s="31">
        <f>I15/528</f>
        <v>0.3409090909090909</v>
      </c>
      <c r="K15" s="30">
        <f>D15+E15+F15+G15+H15</f>
        <v>48</v>
      </c>
    </row>
    <row r="16" spans="1:11" ht="12.75">
      <c r="A16" s="6"/>
      <c r="B16" s="9" t="s">
        <v>138</v>
      </c>
      <c r="C16" s="7"/>
      <c r="D16" s="8">
        <v>0</v>
      </c>
      <c r="E16" s="8">
        <v>0</v>
      </c>
      <c r="F16" s="8">
        <v>2</v>
      </c>
      <c r="G16" s="8">
        <v>8</v>
      </c>
      <c r="H16" s="8">
        <v>38</v>
      </c>
      <c r="I16" s="30">
        <f>(11*D16)+(10*E16)+(8*F16)+(5*G16)</f>
        <v>56</v>
      </c>
      <c r="J16" s="31">
        <f>I16/528</f>
        <v>0.10606060606060606</v>
      </c>
      <c r="K16" s="30">
        <f>D16+E16+F16+G16+H16</f>
        <v>48</v>
      </c>
    </row>
    <row r="17" spans="1:11" ht="12.75">
      <c r="A17" s="23"/>
      <c r="B17" s="2"/>
      <c r="C17" s="2"/>
      <c r="D17" s="24"/>
      <c r="E17" s="24"/>
      <c r="F17" s="24"/>
      <c r="G17" s="24"/>
      <c r="H17" s="24"/>
      <c r="I17" s="10"/>
      <c r="J17" s="11"/>
      <c r="K17" s="10"/>
    </row>
    <row r="18" spans="1:11" ht="12.75">
      <c r="A18" s="44" t="s">
        <v>6</v>
      </c>
      <c r="B18" s="9" t="s">
        <v>50</v>
      </c>
      <c r="C18" s="7" t="s">
        <v>42</v>
      </c>
      <c r="D18" s="8">
        <v>3</v>
      </c>
      <c r="E18" s="8">
        <v>9</v>
      </c>
      <c r="F18" s="8">
        <v>18</v>
      </c>
      <c r="G18" s="8">
        <v>16</v>
      </c>
      <c r="H18" s="8">
        <v>2</v>
      </c>
      <c r="I18" s="30">
        <f>(11*D18)+(10*E18)+(8*F18)+(5*G18)</f>
        <v>347</v>
      </c>
      <c r="J18" s="31">
        <f>I18/528</f>
        <v>0.6571969696969697</v>
      </c>
      <c r="K18" s="30">
        <f>D18+E18+F18+G18+H18</f>
        <v>48</v>
      </c>
    </row>
    <row r="19" spans="1:11" ht="12.75">
      <c r="A19" s="33"/>
      <c r="B19" s="9" t="s">
        <v>49</v>
      </c>
      <c r="C19" s="7" t="s">
        <v>42</v>
      </c>
      <c r="D19" s="8">
        <v>3</v>
      </c>
      <c r="E19" s="8">
        <v>7</v>
      </c>
      <c r="F19" s="8">
        <v>14</v>
      </c>
      <c r="G19" s="8">
        <v>19</v>
      </c>
      <c r="H19" s="8">
        <v>5</v>
      </c>
      <c r="I19" s="30">
        <f>(11*D19)+(10*E19)+(8*F19)+(5*G19)</f>
        <v>310</v>
      </c>
      <c r="J19" s="31">
        <f>I19/528</f>
        <v>0.5871212121212122</v>
      </c>
      <c r="K19" s="30">
        <f>D19+E19+F19+G19+H19</f>
        <v>48</v>
      </c>
    </row>
    <row r="20" spans="1:11" ht="12.75">
      <c r="A20" s="6"/>
      <c r="B20" s="9" t="s">
        <v>66</v>
      </c>
      <c r="C20" s="7" t="s">
        <v>42</v>
      </c>
      <c r="D20" s="8">
        <v>0</v>
      </c>
      <c r="E20" s="8">
        <v>3</v>
      </c>
      <c r="F20" s="8">
        <v>14</v>
      </c>
      <c r="G20" s="8">
        <v>20</v>
      </c>
      <c r="H20" s="8">
        <v>11</v>
      </c>
      <c r="I20" s="30">
        <f>(11*D20)+(10*E20)+(8*F20)+(5*G20)</f>
        <v>242</v>
      </c>
      <c r="J20" s="31">
        <f>I20/528</f>
        <v>0.4583333333333333</v>
      </c>
      <c r="K20" s="30">
        <f>D20+E20+F20+G20+H20</f>
        <v>48</v>
      </c>
    </row>
    <row r="21" spans="1:11" ht="12.75">
      <c r="A21" s="6"/>
      <c r="B21" s="9" t="s">
        <v>51</v>
      </c>
      <c r="C21" s="7" t="s">
        <v>42</v>
      </c>
      <c r="D21" s="8">
        <v>0</v>
      </c>
      <c r="E21" s="8">
        <v>1</v>
      </c>
      <c r="F21" s="8">
        <v>10</v>
      </c>
      <c r="G21" s="8">
        <v>22</v>
      </c>
      <c r="H21" s="8">
        <v>15</v>
      </c>
      <c r="I21" s="30">
        <f>(11*D21)+(10*E21)+(8*F21)+(5*G21)</f>
        <v>200</v>
      </c>
      <c r="J21" s="31">
        <f>I21/528</f>
        <v>0.3787878787878788</v>
      </c>
      <c r="K21" s="30">
        <f>D21+E21+F21+G21+H21</f>
        <v>48</v>
      </c>
    </row>
    <row r="22" spans="1:11" ht="12.75">
      <c r="A22" s="23"/>
      <c r="B22" s="2"/>
      <c r="C22" s="2"/>
      <c r="D22" s="24"/>
      <c r="E22" s="24"/>
      <c r="F22" s="24"/>
      <c r="G22" s="24"/>
      <c r="H22" s="24"/>
      <c r="I22" s="10"/>
      <c r="J22" s="11"/>
      <c r="K22" s="10"/>
    </row>
    <row r="23" spans="1:11" ht="12.75">
      <c r="A23" s="46" t="s">
        <v>7</v>
      </c>
      <c r="B23" s="9" t="s">
        <v>44</v>
      </c>
      <c r="C23" s="9" t="s">
        <v>42</v>
      </c>
      <c r="D23" s="8">
        <v>3</v>
      </c>
      <c r="E23" s="8">
        <v>4</v>
      </c>
      <c r="F23" s="8">
        <v>18</v>
      </c>
      <c r="G23" s="8">
        <v>14</v>
      </c>
      <c r="H23" s="8">
        <v>9</v>
      </c>
      <c r="I23" s="30">
        <f aca="true" t="shared" si="3" ref="I23:I28">(11*D23)+(10*E23)+(8*F23)+(5*G23)</f>
        <v>287</v>
      </c>
      <c r="J23" s="31">
        <f aca="true" t="shared" si="4" ref="J23:J28">I23/528</f>
        <v>0.5435606060606061</v>
      </c>
      <c r="K23" s="30">
        <f aca="true" t="shared" si="5" ref="K23:K28">D23+E23+F23+G23+H23</f>
        <v>48</v>
      </c>
    </row>
    <row r="24" spans="1:11" ht="12.75">
      <c r="A24" s="23"/>
      <c r="B24" s="2"/>
      <c r="C24" s="2"/>
      <c r="D24" s="24"/>
      <c r="E24" s="24"/>
      <c r="F24" s="24"/>
      <c r="G24" s="24"/>
      <c r="H24" s="24"/>
      <c r="I24" s="10"/>
      <c r="J24" s="11"/>
      <c r="K24" s="10"/>
    </row>
    <row r="25" spans="1:11" ht="12.75">
      <c r="A25" s="44" t="s">
        <v>8</v>
      </c>
      <c r="B25" s="7" t="s">
        <v>45</v>
      </c>
      <c r="C25" s="7" t="s">
        <v>42</v>
      </c>
      <c r="D25" s="8">
        <v>2</v>
      </c>
      <c r="E25" s="8">
        <v>1</v>
      </c>
      <c r="F25" s="8">
        <v>19</v>
      </c>
      <c r="G25" s="8">
        <v>17</v>
      </c>
      <c r="H25" s="8">
        <v>9</v>
      </c>
      <c r="I25" s="30">
        <f t="shared" si="3"/>
        <v>269</v>
      </c>
      <c r="J25" s="31">
        <f t="shared" si="4"/>
        <v>0.509469696969697</v>
      </c>
      <c r="K25" s="30">
        <f t="shared" si="5"/>
        <v>48</v>
      </c>
    </row>
    <row r="26" spans="1:11" ht="12.75">
      <c r="A26" s="6"/>
      <c r="B26" s="9" t="s">
        <v>46</v>
      </c>
      <c r="C26" s="7" t="s">
        <v>42</v>
      </c>
      <c r="D26" s="8">
        <v>0</v>
      </c>
      <c r="E26" s="8">
        <v>3</v>
      </c>
      <c r="F26" s="8">
        <v>4</v>
      </c>
      <c r="G26" s="8">
        <v>21</v>
      </c>
      <c r="H26" s="8">
        <v>20</v>
      </c>
      <c r="I26" s="30">
        <f t="shared" si="3"/>
        <v>167</v>
      </c>
      <c r="J26" s="31">
        <f t="shared" si="4"/>
        <v>0.3162878787878788</v>
      </c>
      <c r="K26" s="30">
        <f t="shared" si="5"/>
        <v>48</v>
      </c>
    </row>
    <row r="27" spans="1:11" ht="12.75">
      <c r="A27" s="6"/>
      <c r="B27" s="9" t="s">
        <v>117</v>
      </c>
      <c r="C27" s="7" t="s">
        <v>112</v>
      </c>
      <c r="D27" s="8">
        <v>1</v>
      </c>
      <c r="E27" s="8">
        <v>2</v>
      </c>
      <c r="F27" s="8">
        <v>6</v>
      </c>
      <c r="G27" s="8">
        <v>16</v>
      </c>
      <c r="H27" s="8">
        <v>23</v>
      </c>
      <c r="I27" s="30">
        <f t="shared" si="3"/>
        <v>159</v>
      </c>
      <c r="J27" s="31">
        <f t="shared" si="4"/>
        <v>0.30113636363636365</v>
      </c>
      <c r="K27" s="30">
        <f t="shared" si="5"/>
        <v>48</v>
      </c>
    </row>
    <row r="28" spans="1:11" ht="12.75">
      <c r="A28" s="6"/>
      <c r="B28" s="9" t="s">
        <v>61</v>
      </c>
      <c r="C28" s="7" t="s">
        <v>60</v>
      </c>
      <c r="D28" s="8">
        <v>2</v>
      </c>
      <c r="E28" s="8">
        <v>1</v>
      </c>
      <c r="F28" s="8">
        <v>5</v>
      </c>
      <c r="G28" s="8">
        <v>16</v>
      </c>
      <c r="H28" s="8">
        <v>24</v>
      </c>
      <c r="I28" s="30">
        <f t="shared" si="3"/>
        <v>152</v>
      </c>
      <c r="J28" s="31">
        <f t="shared" si="4"/>
        <v>0.2878787878787879</v>
      </c>
      <c r="K28" s="30">
        <f t="shared" si="5"/>
        <v>48</v>
      </c>
    </row>
    <row r="29" spans="1:11" ht="12.75">
      <c r="A29" s="23"/>
      <c r="B29" s="2"/>
      <c r="C29" s="2"/>
      <c r="D29" s="24"/>
      <c r="E29" s="24"/>
      <c r="F29" s="24"/>
      <c r="G29" s="24"/>
      <c r="H29" s="24"/>
      <c r="I29" s="10"/>
      <c r="J29" s="11"/>
      <c r="K29" s="10"/>
    </row>
    <row r="30" spans="1:11" ht="12.75">
      <c r="A30" s="46" t="s">
        <v>5</v>
      </c>
      <c r="B30" s="9" t="s">
        <v>123</v>
      </c>
      <c r="C30" s="9" t="s">
        <v>42</v>
      </c>
      <c r="D30" s="8">
        <v>2</v>
      </c>
      <c r="E30" s="8">
        <v>5</v>
      </c>
      <c r="F30" s="8">
        <v>10</v>
      </c>
      <c r="G30" s="8">
        <v>17</v>
      </c>
      <c r="H30" s="8">
        <v>14</v>
      </c>
      <c r="I30" s="30">
        <f>(11*D30)+(10*E30)+(8*F30)+(5*G30)</f>
        <v>237</v>
      </c>
      <c r="J30" s="31">
        <f>I30/528</f>
        <v>0.44886363636363635</v>
      </c>
      <c r="K30" s="30">
        <f>D30+E30+F30+G30+H30</f>
        <v>48</v>
      </c>
    </row>
    <row r="31" spans="1:11" ht="12.75">
      <c r="A31" s="33"/>
      <c r="B31" s="9" t="s">
        <v>43</v>
      </c>
      <c r="C31" s="7" t="s">
        <v>42</v>
      </c>
      <c r="D31" s="8">
        <v>1</v>
      </c>
      <c r="E31" s="8">
        <v>4</v>
      </c>
      <c r="F31" s="8">
        <v>9</v>
      </c>
      <c r="G31" s="8">
        <v>19</v>
      </c>
      <c r="H31" s="8">
        <v>15</v>
      </c>
      <c r="I31" s="30">
        <f>(11*D31)+(10*E31)+(8*F31)+(5*G31)</f>
        <v>218</v>
      </c>
      <c r="J31" s="31">
        <f>I31/528</f>
        <v>0.4128787878787879</v>
      </c>
      <c r="K31" s="30">
        <f>D31+E31+F31+G31+H31</f>
        <v>48</v>
      </c>
    </row>
    <row r="32" spans="1:11" ht="12.75">
      <c r="A32" s="6"/>
      <c r="B32" s="9" t="s">
        <v>91</v>
      </c>
      <c r="C32" s="7" t="s">
        <v>90</v>
      </c>
      <c r="D32" s="8">
        <v>2</v>
      </c>
      <c r="E32" s="8">
        <v>0</v>
      </c>
      <c r="F32" s="8">
        <v>7</v>
      </c>
      <c r="G32" s="8">
        <v>19</v>
      </c>
      <c r="H32" s="8">
        <v>20</v>
      </c>
      <c r="I32" s="30">
        <f>(11*D32)+(10*E32)+(8*F32)+(5*G32)</f>
        <v>173</v>
      </c>
      <c r="J32" s="31">
        <f>I32/528</f>
        <v>0.32765151515151514</v>
      </c>
      <c r="K32" s="30">
        <f>D32+E32+F32+G32+H32</f>
        <v>48</v>
      </c>
    </row>
    <row r="33" spans="1:11" ht="12.75">
      <c r="A33" s="6"/>
      <c r="B33" s="9" t="s">
        <v>99</v>
      </c>
      <c r="C33" s="9" t="s">
        <v>97</v>
      </c>
      <c r="D33" s="8">
        <v>1</v>
      </c>
      <c r="E33" s="8">
        <v>1</v>
      </c>
      <c r="F33" s="8">
        <v>7</v>
      </c>
      <c r="G33" s="8">
        <v>16</v>
      </c>
      <c r="H33" s="8">
        <v>23</v>
      </c>
      <c r="I33" s="30">
        <f>(11*D33)+(10*E33)+(8*F33)+(5*G33)</f>
        <v>157</v>
      </c>
      <c r="J33" s="31">
        <f>I33/528</f>
        <v>0.29734848484848486</v>
      </c>
      <c r="K33" s="30">
        <f>D33+E33+F33+G33+H33</f>
        <v>48</v>
      </c>
    </row>
    <row r="34" spans="1:11" ht="12.75">
      <c r="A34" s="34"/>
      <c r="B34" s="35"/>
      <c r="C34" s="35"/>
      <c r="D34" s="36"/>
      <c r="E34" s="36"/>
      <c r="F34" s="36"/>
      <c r="G34" s="36"/>
      <c r="H34" s="36"/>
      <c r="I34" s="10"/>
      <c r="J34" s="11"/>
      <c r="K34" s="10"/>
    </row>
    <row r="35" spans="1:11" ht="12.75">
      <c r="A35" s="44" t="s">
        <v>9</v>
      </c>
      <c r="B35" s="7" t="s">
        <v>96</v>
      </c>
      <c r="C35" s="7" t="s">
        <v>97</v>
      </c>
      <c r="D35" s="8">
        <v>10</v>
      </c>
      <c r="E35" s="8">
        <v>6</v>
      </c>
      <c r="F35" s="8">
        <v>16</v>
      </c>
      <c r="G35" s="8">
        <v>15</v>
      </c>
      <c r="H35" s="8">
        <v>1</v>
      </c>
      <c r="I35" s="30">
        <f aca="true" t="shared" si="6" ref="I35:I48">(11*D35)+(10*E35)+(8*F35)+(5*G35)</f>
        <v>373</v>
      </c>
      <c r="J35" s="31">
        <f aca="true" t="shared" si="7" ref="J35:J48">I35/528</f>
        <v>0.7064393939393939</v>
      </c>
      <c r="K35" s="30">
        <f aca="true" t="shared" si="8" ref="K35:K48">D35+E35+F35+G35+H35</f>
        <v>48</v>
      </c>
    </row>
    <row r="36" spans="1:12" ht="12.75">
      <c r="A36" s="6"/>
      <c r="B36" s="9" t="s">
        <v>98</v>
      </c>
      <c r="C36" s="7" t="s">
        <v>97</v>
      </c>
      <c r="D36" s="8">
        <v>2</v>
      </c>
      <c r="E36" s="8">
        <v>4</v>
      </c>
      <c r="F36" s="8">
        <v>20</v>
      </c>
      <c r="G36" s="8">
        <v>20</v>
      </c>
      <c r="H36" s="8">
        <v>2</v>
      </c>
      <c r="I36" s="30">
        <f t="shared" si="6"/>
        <v>322</v>
      </c>
      <c r="J36" s="31">
        <f t="shared" si="7"/>
        <v>0.6098484848484849</v>
      </c>
      <c r="K36" s="30">
        <f t="shared" si="8"/>
        <v>48</v>
      </c>
      <c r="L36" s="5"/>
    </row>
    <row r="37" spans="1:11" ht="12.75">
      <c r="A37" s="33"/>
      <c r="B37" s="9" t="s">
        <v>31</v>
      </c>
      <c r="C37" s="7" t="s">
        <v>32</v>
      </c>
      <c r="D37" s="8">
        <v>1</v>
      </c>
      <c r="E37" s="8">
        <v>3</v>
      </c>
      <c r="F37" s="8">
        <v>23</v>
      </c>
      <c r="G37" s="8">
        <v>19</v>
      </c>
      <c r="H37" s="8">
        <v>2</v>
      </c>
      <c r="I37" s="30">
        <f t="shared" si="6"/>
        <v>320</v>
      </c>
      <c r="J37" s="31">
        <f t="shared" si="7"/>
        <v>0.6060606060606061</v>
      </c>
      <c r="K37" s="30">
        <f t="shared" si="8"/>
        <v>48</v>
      </c>
    </row>
    <row r="38" spans="1:11" ht="12.75">
      <c r="A38" s="6"/>
      <c r="B38" s="9" t="s">
        <v>109</v>
      </c>
      <c r="C38" s="7" t="s">
        <v>110</v>
      </c>
      <c r="D38" s="8">
        <v>4</v>
      </c>
      <c r="E38" s="8">
        <v>8</v>
      </c>
      <c r="F38" s="8">
        <v>9</v>
      </c>
      <c r="G38" s="8">
        <v>24</v>
      </c>
      <c r="H38" s="8">
        <v>3</v>
      </c>
      <c r="I38" s="30">
        <f t="shared" si="6"/>
        <v>316</v>
      </c>
      <c r="J38" s="31">
        <f t="shared" si="7"/>
        <v>0.5984848484848485</v>
      </c>
      <c r="K38" s="30">
        <f t="shared" si="8"/>
        <v>48</v>
      </c>
    </row>
    <row r="39" spans="1:11" ht="12.75">
      <c r="A39" s="6"/>
      <c r="B39" s="9" t="s">
        <v>67</v>
      </c>
      <c r="C39" s="7" t="s">
        <v>68</v>
      </c>
      <c r="D39" s="8">
        <v>0</v>
      </c>
      <c r="E39" s="8">
        <v>6</v>
      </c>
      <c r="F39" s="8">
        <v>18</v>
      </c>
      <c r="G39" s="8">
        <v>20</v>
      </c>
      <c r="H39" s="8">
        <v>4</v>
      </c>
      <c r="I39" s="30">
        <f t="shared" si="6"/>
        <v>304</v>
      </c>
      <c r="J39" s="31">
        <f t="shared" si="7"/>
        <v>0.5757575757575758</v>
      </c>
      <c r="K39" s="30">
        <f t="shared" si="8"/>
        <v>48</v>
      </c>
    </row>
    <row r="40" spans="1:11" ht="12.75">
      <c r="A40" s="6"/>
      <c r="B40" s="9" t="s">
        <v>81</v>
      </c>
      <c r="C40" s="7" t="s">
        <v>24</v>
      </c>
      <c r="D40" s="8">
        <v>5</v>
      </c>
      <c r="E40" s="8">
        <v>4</v>
      </c>
      <c r="F40" s="8">
        <v>14</v>
      </c>
      <c r="G40" s="8">
        <v>19</v>
      </c>
      <c r="H40" s="8">
        <v>6</v>
      </c>
      <c r="I40" s="30">
        <f t="shared" si="6"/>
        <v>302</v>
      </c>
      <c r="J40" s="31">
        <f t="shared" si="7"/>
        <v>0.571969696969697</v>
      </c>
      <c r="K40" s="30">
        <f t="shared" si="8"/>
        <v>48</v>
      </c>
    </row>
    <row r="41" spans="1:11" ht="12.75">
      <c r="A41" s="6"/>
      <c r="B41" s="9" t="s">
        <v>26</v>
      </c>
      <c r="C41" s="7"/>
      <c r="D41" s="8">
        <v>2</v>
      </c>
      <c r="E41" s="8">
        <v>4</v>
      </c>
      <c r="F41" s="8">
        <v>15</v>
      </c>
      <c r="G41" s="8">
        <v>23</v>
      </c>
      <c r="H41" s="8">
        <v>4</v>
      </c>
      <c r="I41" s="30">
        <f t="shared" si="6"/>
        <v>297</v>
      </c>
      <c r="J41" s="31">
        <f t="shared" si="7"/>
        <v>0.5625</v>
      </c>
      <c r="K41" s="30">
        <f t="shared" si="8"/>
        <v>48</v>
      </c>
    </row>
    <row r="42" spans="1:11" ht="12.75">
      <c r="A42" s="6"/>
      <c r="B42" s="9" t="s">
        <v>62</v>
      </c>
      <c r="C42" s="7" t="s">
        <v>60</v>
      </c>
      <c r="D42" s="8">
        <v>4</v>
      </c>
      <c r="E42" s="8">
        <v>8</v>
      </c>
      <c r="F42" s="8">
        <v>11</v>
      </c>
      <c r="G42" s="8">
        <v>14</v>
      </c>
      <c r="H42" s="8">
        <v>11</v>
      </c>
      <c r="I42" s="30">
        <f t="shared" si="6"/>
        <v>282</v>
      </c>
      <c r="J42" s="31">
        <f t="shared" si="7"/>
        <v>0.5340909090909091</v>
      </c>
      <c r="K42" s="30">
        <f t="shared" si="8"/>
        <v>48</v>
      </c>
    </row>
    <row r="43" spans="1:11" ht="12.75">
      <c r="A43" s="6"/>
      <c r="B43" s="9" t="s">
        <v>80</v>
      </c>
      <c r="C43" s="9" t="s">
        <v>24</v>
      </c>
      <c r="D43" s="8">
        <v>1</v>
      </c>
      <c r="E43" s="8">
        <v>7</v>
      </c>
      <c r="F43" s="8">
        <v>9</v>
      </c>
      <c r="G43" s="8">
        <v>23</v>
      </c>
      <c r="H43" s="8">
        <v>8</v>
      </c>
      <c r="I43" s="30">
        <f t="shared" si="6"/>
        <v>268</v>
      </c>
      <c r="J43" s="31">
        <f t="shared" si="7"/>
        <v>0.5075757575757576</v>
      </c>
      <c r="K43" s="30">
        <f t="shared" si="8"/>
        <v>48</v>
      </c>
    </row>
    <row r="44" spans="1:11" ht="12.75">
      <c r="A44" s="6"/>
      <c r="B44" s="9" t="s">
        <v>25</v>
      </c>
      <c r="C44" s="7" t="s">
        <v>24</v>
      </c>
      <c r="D44" s="8">
        <v>0</v>
      </c>
      <c r="E44" s="8">
        <v>2</v>
      </c>
      <c r="F44" s="8">
        <v>20</v>
      </c>
      <c r="G44" s="8">
        <v>17</v>
      </c>
      <c r="H44" s="8">
        <v>9</v>
      </c>
      <c r="I44" s="30">
        <f t="shared" si="6"/>
        <v>265</v>
      </c>
      <c r="J44" s="31">
        <f t="shared" si="7"/>
        <v>0.5018939393939394</v>
      </c>
      <c r="K44" s="30">
        <f t="shared" si="8"/>
        <v>48</v>
      </c>
    </row>
    <row r="45" spans="1:11" ht="12.75">
      <c r="A45" s="6"/>
      <c r="B45" s="9" t="s">
        <v>33</v>
      </c>
      <c r="C45" s="7" t="s">
        <v>32</v>
      </c>
      <c r="D45" s="8">
        <v>1</v>
      </c>
      <c r="E45" s="8">
        <v>5</v>
      </c>
      <c r="F45" s="8">
        <v>12</v>
      </c>
      <c r="G45" s="8">
        <v>15</v>
      </c>
      <c r="H45" s="8">
        <v>15</v>
      </c>
      <c r="I45" s="30">
        <f t="shared" si="6"/>
        <v>232</v>
      </c>
      <c r="J45" s="31">
        <f t="shared" si="7"/>
        <v>0.4393939393939394</v>
      </c>
      <c r="K45" s="30">
        <f t="shared" si="8"/>
        <v>48</v>
      </c>
    </row>
    <row r="46" spans="1:11" ht="12.75">
      <c r="A46" s="6"/>
      <c r="B46" s="9" t="s">
        <v>47</v>
      </c>
      <c r="C46" s="7" t="s">
        <v>42</v>
      </c>
      <c r="D46" s="8">
        <v>1</v>
      </c>
      <c r="E46" s="8">
        <v>3</v>
      </c>
      <c r="F46" s="8">
        <v>7</v>
      </c>
      <c r="G46" s="8">
        <v>22</v>
      </c>
      <c r="H46" s="8">
        <v>15</v>
      </c>
      <c r="I46" s="30">
        <f t="shared" si="6"/>
        <v>207</v>
      </c>
      <c r="J46" s="31">
        <f t="shared" si="7"/>
        <v>0.39204545454545453</v>
      </c>
      <c r="K46" s="30">
        <f t="shared" si="8"/>
        <v>48</v>
      </c>
    </row>
    <row r="47" spans="1:11" ht="12.75">
      <c r="A47" s="6"/>
      <c r="B47" s="9" t="s">
        <v>105</v>
      </c>
      <c r="C47" s="7"/>
      <c r="D47" s="8">
        <v>1</v>
      </c>
      <c r="E47" s="8">
        <v>2</v>
      </c>
      <c r="F47" s="8">
        <v>6</v>
      </c>
      <c r="G47" s="8">
        <v>18</v>
      </c>
      <c r="H47" s="8">
        <v>21</v>
      </c>
      <c r="I47" s="30">
        <f t="shared" si="6"/>
        <v>169</v>
      </c>
      <c r="J47" s="31">
        <f t="shared" si="7"/>
        <v>0.32007575757575757</v>
      </c>
      <c r="K47" s="30">
        <f t="shared" si="8"/>
        <v>48</v>
      </c>
    </row>
    <row r="48" spans="1:12" ht="12.75">
      <c r="A48" s="18"/>
      <c r="B48" s="25" t="s">
        <v>48</v>
      </c>
      <c r="C48" s="19" t="s">
        <v>42</v>
      </c>
      <c r="D48" s="20">
        <v>2</v>
      </c>
      <c r="E48" s="20">
        <v>10</v>
      </c>
      <c r="F48" s="20">
        <v>18</v>
      </c>
      <c r="G48" s="20">
        <v>15</v>
      </c>
      <c r="H48" s="20">
        <v>3</v>
      </c>
      <c r="I48" s="21">
        <f t="shared" si="6"/>
        <v>341</v>
      </c>
      <c r="J48" s="22">
        <f t="shared" si="7"/>
        <v>0.6458333333333334</v>
      </c>
      <c r="K48" s="21">
        <f t="shared" si="8"/>
        <v>48</v>
      </c>
      <c r="L48" t="s">
        <v>143</v>
      </c>
    </row>
    <row r="49" spans="1:11" ht="12.75">
      <c r="A49" s="16"/>
      <c r="B49" s="17"/>
      <c r="C49" s="29"/>
      <c r="D49" s="10"/>
      <c r="E49" s="10"/>
      <c r="F49" s="10"/>
      <c r="G49" s="10"/>
      <c r="H49" s="10"/>
      <c r="I49" s="14"/>
      <c r="J49" s="15"/>
      <c r="K49" s="14"/>
    </row>
    <row r="50" spans="1:11" ht="12.75">
      <c r="A50" s="47" t="s">
        <v>10</v>
      </c>
      <c r="B50" s="9" t="s">
        <v>134</v>
      </c>
      <c r="C50" s="7"/>
      <c r="D50" s="8">
        <v>5</v>
      </c>
      <c r="E50" s="8">
        <v>9</v>
      </c>
      <c r="F50" s="8">
        <v>15</v>
      </c>
      <c r="G50" s="8">
        <v>15</v>
      </c>
      <c r="H50" s="8">
        <v>4</v>
      </c>
      <c r="I50" s="30">
        <f>(11*D50)+(10*E50)+(8*F50)+(5*G50)</f>
        <v>340</v>
      </c>
      <c r="J50" s="31">
        <f>I50/528</f>
        <v>0.6439393939393939</v>
      </c>
      <c r="K50" s="30">
        <f>D50+E50+F50+G50+H50</f>
        <v>48</v>
      </c>
    </row>
    <row r="51" spans="1:11" ht="12.75">
      <c r="A51" s="23"/>
      <c r="B51" s="2"/>
      <c r="C51" s="2"/>
      <c r="D51" s="24"/>
      <c r="E51" s="24"/>
      <c r="F51" s="24"/>
      <c r="G51" s="24"/>
      <c r="H51" s="24"/>
      <c r="I51" s="10"/>
      <c r="J51" s="11"/>
      <c r="K51" s="10"/>
    </row>
    <row r="52" spans="1:11" ht="12.75">
      <c r="A52" s="43" t="s">
        <v>11</v>
      </c>
      <c r="B52" s="35"/>
      <c r="C52" s="35"/>
      <c r="D52" s="36"/>
      <c r="E52" s="36"/>
      <c r="F52" s="36"/>
      <c r="G52" s="36"/>
      <c r="H52" s="36"/>
      <c r="I52" s="36"/>
      <c r="J52" s="37"/>
      <c r="K52" s="36"/>
    </row>
    <row r="53" spans="1:11" ht="12.75">
      <c r="A53" s="44" t="s">
        <v>1</v>
      </c>
      <c r="B53" s="9" t="s">
        <v>77</v>
      </c>
      <c r="C53" s="9"/>
      <c r="D53" s="8">
        <v>1</v>
      </c>
      <c r="E53" s="8">
        <v>2</v>
      </c>
      <c r="F53" s="8">
        <v>3</v>
      </c>
      <c r="G53" s="8">
        <v>20</v>
      </c>
      <c r="H53" s="8">
        <v>22</v>
      </c>
      <c r="I53" s="30">
        <f>(11*D53)+(10*E53)+(8*F53)+(5*G53)</f>
        <v>155</v>
      </c>
      <c r="J53" s="31">
        <f>I53/528</f>
        <v>0.2935606060606061</v>
      </c>
      <c r="K53" s="30">
        <f>D53+E53+F53+G53+H53</f>
        <v>48</v>
      </c>
    </row>
    <row r="54" spans="1:11" ht="12.75">
      <c r="A54" s="26"/>
      <c r="B54" s="27"/>
      <c r="C54" s="27"/>
      <c r="D54" s="28"/>
      <c r="E54" s="28"/>
      <c r="F54" s="28"/>
      <c r="G54" s="28"/>
      <c r="H54" s="28"/>
      <c r="I54" s="10"/>
      <c r="J54" s="11"/>
      <c r="K54" s="10"/>
    </row>
    <row r="55" spans="1:11" ht="12.75">
      <c r="A55" s="46" t="s">
        <v>2</v>
      </c>
      <c r="B55" s="9" t="s">
        <v>84</v>
      </c>
      <c r="C55" s="9"/>
      <c r="D55" s="8">
        <v>4</v>
      </c>
      <c r="E55" s="8">
        <v>3</v>
      </c>
      <c r="F55" s="8">
        <v>14</v>
      </c>
      <c r="G55" s="8">
        <v>23</v>
      </c>
      <c r="H55" s="8">
        <v>4</v>
      </c>
      <c r="I55" s="30">
        <f>(11*D55)+(10*E55)+(8*F55)+(5*G55)</f>
        <v>301</v>
      </c>
      <c r="J55" s="31">
        <f>I55/528</f>
        <v>0.5700757575757576</v>
      </c>
      <c r="K55" s="30">
        <f>D55+E55+F55+G55+H55</f>
        <v>48</v>
      </c>
    </row>
    <row r="56" spans="1:11" ht="12.75">
      <c r="A56" s="26"/>
      <c r="B56" s="27"/>
      <c r="C56" s="27"/>
      <c r="D56" s="28"/>
      <c r="E56" s="28"/>
      <c r="F56" s="28"/>
      <c r="G56" s="28"/>
      <c r="H56" s="28"/>
      <c r="I56" s="10"/>
      <c r="J56" s="11"/>
      <c r="K56" s="10"/>
    </row>
    <row r="57" spans="1:11" ht="12.75">
      <c r="A57" s="44" t="s">
        <v>3</v>
      </c>
      <c r="B57" s="9" t="s">
        <v>92</v>
      </c>
      <c r="C57" s="7" t="s">
        <v>90</v>
      </c>
      <c r="D57" s="8">
        <v>3</v>
      </c>
      <c r="E57" s="8">
        <v>4</v>
      </c>
      <c r="F57" s="8">
        <v>6</v>
      </c>
      <c r="G57" s="8">
        <v>24</v>
      </c>
      <c r="H57" s="8">
        <v>11</v>
      </c>
      <c r="I57" s="30">
        <f>(11*D57)+(10*E57)+(8*F57)+(5*G57)</f>
        <v>241</v>
      </c>
      <c r="J57" s="31">
        <f>I57/528</f>
        <v>0.4564393939393939</v>
      </c>
      <c r="K57" s="30">
        <f>D57+E57+F57+G57+H57</f>
        <v>48</v>
      </c>
    </row>
    <row r="58" spans="1:11" ht="12.75">
      <c r="A58" s="6"/>
      <c r="B58" s="9" t="s">
        <v>113</v>
      </c>
      <c r="C58" s="7" t="s">
        <v>112</v>
      </c>
      <c r="D58" s="8">
        <v>0</v>
      </c>
      <c r="E58" s="8">
        <v>2</v>
      </c>
      <c r="F58" s="8">
        <v>6</v>
      </c>
      <c r="G58" s="8">
        <v>27</v>
      </c>
      <c r="H58" s="8">
        <v>13</v>
      </c>
      <c r="I58" s="30">
        <f>(11*D58)+(10*E58)+(8*F58)+(5*G58)</f>
        <v>203</v>
      </c>
      <c r="J58" s="31">
        <f>I58/528</f>
        <v>0.38446969696969696</v>
      </c>
      <c r="K58" s="30">
        <f>D58+E58+F58+G58+H58</f>
        <v>48</v>
      </c>
    </row>
    <row r="59" spans="1:11" ht="12.75">
      <c r="A59" s="6"/>
      <c r="B59" s="9" t="s">
        <v>82</v>
      </c>
      <c r="C59" s="7" t="s">
        <v>24</v>
      </c>
      <c r="D59" s="8">
        <v>0</v>
      </c>
      <c r="E59" s="8">
        <v>3</v>
      </c>
      <c r="F59" s="8">
        <v>8</v>
      </c>
      <c r="G59" s="8">
        <v>20</v>
      </c>
      <c r="H59" s="8">
        <v>17</v>
      </c>
      <c r="I59" s="30">
        <f>(11*D59)+(10*E59)+(8*F59)+(5*G59)</f>
        <v>194</v>
      </c>
      <c r="J59" s="31">
        <f>I59/528</f>
        <v>0.36742424242424243</v>
      </c>
      <c r="K59" s="30">
        <f>D59+E59+F59+G59+H59</f>
        <v>48</v>
      </c>
    </row>
    <row r="60" spans="1:11" ht="12.75">
      <c r="A60" s="33"/>
      <c r="B60" s="9" t="s">
        <v>40</v>
      </c>
      <c r="C60" s="7" t="s">
        <v>38</v>
      </c>
      <c r="D60" s="8">
        <v>1</v>
      </c>
      <c r="E60" s="8">
        <v>1</v>
      </c>
      <c r="F60" s="8">
        <v>4</v>
      </c>
      <c r="G60" s="8">
        <v>23</v>
      </c>
      <c r="H60" s="8">
        <v>19</v>
      </c>
      <c r="I60" s="30">
        <f>(11*D60)+(10*E60)+(8*F60)+(5*G60)</f>
        <v>168</v>
      </c>
      <c r="J60" s="31">
        <f>I60/528</f>
        <v>0.3181818181818182</v>
      </c>
      <c r="K60" s="30">
        <f>D60+E60+F60+G60+H60</f>
        <v>48</v>
      </c>
    </row>
    <row r="61" spans="1:11" ht="12.75">
      <c r="A61" s="23"/>
      <c r="B61" s="2"/>
      <c r="C61" s="2"/>
      <c r="D61" s="24"/>
      <c r="E61" s="24"/>
      <c r="F61" s="24"/>
      <c r="G61" s="24"/>
      <c r="H61" s="24"/>
      <c r="I61" s="10"/>
      <c r="J61" s="11"/>
      <c r="K61" s="10"/>
    </row>
    <row r="62" spans="1:11" ht="12.75">
      <c r="A62" s="46" t="s">
        <v>4</v>
      </c>
      <c r="B62" s="9" t="s">
        <v>64</v>
      </c>
      <c r="C62" s="7" t="s">
        <v>42</v>
      </c>
      <c r="D62" s="8">
        <v>2</v>
      </c>
      <c r="E62" s="8">
        <v>1</v>
      </c>
      <c r="F62" s="8">
        <v>6</v>
      </c>
      <c r="G62" s="8">
        <v>28</v>
      </c>
      <c r="H62" s="8">
        <v>11</v>
      </c>
      <c r="I62" s="30">
        <f>(11*D62)+(10*E62)+(8*F62)+(5*G62)</f>
        <v>220</v>
      </c>
      <c r="J62" s="31">
        <f>I62/528</f>
        <v>0.4166666666666667</v>
      </c>
      <c r="K62" s="30">
        <f>D62+E62+F62+G62+H62</f>
        <v>48</v>
      </c>
    </row>
    <row r="63" spans="1:11" ht="12.75">
      <c r="A63" s="23"/>
      <c r="B63" s="2"/>
      <c r="C63" s="2"/>
      <c r="D63" s="24"/>
      <c r="E63" s="24"/>
      <c r="F63" s="24"/>
      <c r="G63" s="24"/>
      <c r="H63" s="24"/>
      <c r="I63" s="10"/>
      <c r="J63" s="11"/>
      <c r="K63" s="10"/>
    </row>
    <row r="64" spans="1:11" ht="12.75">
      <c r="A64" s="44" t="s">
        <v>8</v>
      </c>
      <c r="B64" s="9" t="s">
        <v>89</v>
      </c>
      <c r="C64" s="7" t="s">
        <v>90</v>
      </c>
      <c r="D64" s="8">
        <v>1</v>
      </c>
      <c r="E64" s="8">
        <v>4</v>
      </c>
      <c r="F64" s="8">
        <v>10</v>
      </c>
      <c r="G64" s="8">
        <v>24</v>
      </c>
      <c r="H64" s="8">
        <v>9</v>
      </c>
      <c r="I64" s="30">
        <f>(11*D64)+(10*E64)+(8*F64)+(5*G64)</f>
        <v>251</v>
      </c>
      <c r="J64" s="31">
        <f>I64/528</f>
        <v>0.4753787878787879</v>
      </c>
      <c r="K64" s="30">
        <f>D64+E64+F64+G64+H64</f>
        <v>48</v>
      </c>
    </row>
    <row r="65" spans="1:11" ht="12.75">
      <c r="A65" s="6"/>
      <c r="B65" s="9" t="s">
        <v>128</v>
      </c>
      <c r="C65" s="7"/>
      <c r="D65" s="8">
        <v>0</v>
      </c>
      <c r="E65" s="8">
        <v>1</v>
      </c>
      <c r="F65" s="8">
        <v>2</v>
      </c>
      <c r="G65" s="8">
        <v>11</v>
      </c>
      <c r="H65" s="8">
        <v>34</v>
      </c>
      <c r="I65" s="30">
        <f>(11*D65)+(10*E65)+(8*F65)+(5*G65)</f>
        <v>81</v>
      </c>
      <c r="J65" s="31">
        <f>I65/528</f>
        <v>0.1534090909090909</v>
      </c>
      <c r="K65" s="30">
        <f>D65+E65+F65+G65+H65</f>
        <v>48</v>
      </c>
    </row>
    <row r="66" spans="1:11" ht="12.75">
      <c r="A66" s="6"/>
      <c r="B66" s="9" t="s">
        <v>122</v>
      </c>
      <c r="C66" s="7"/>
      <c r="D66" s="8">
        <v>0</v>
      </c>
      <c r="E66" s="8">
        <v>0</v>
      </c>
      <c r="F66" s="8">
        <v>2</v>
      </c>
      <c r="G66" s="8">
        <v>6</v>
      </c>
      <c r="H66" s="8">
        <v>40</v>
      </c>
      <c r="I66" s="30">
        <f>(11*D66)+(10*E66)+(8*F66)+(5*G66)</f>
        <v>46</v>
      </c>
      <c r="J66" s="31">
        <f>I66/528</f>
        <v>0.08712121212121213</v>
      </c>
      <c r="K66" s="30">
        <f>D66+E66+F66+G66+H66</f>
        <v>48</v>
      </c>
    </row>
    <row r="67" spans="1:11" ht="12.75">
      <c r="A67" s="23"/>
      <c r="B67" s="2"/>
      <c r="C67" s="2"/>
      <c r="D67" s="24"/>
      <c r="E67" s="24"/>
      <c r="F67" s="24"/>
      <c r="G67" s="24"/>
      <c r="H67" s="24"/>
      <c r="I67" s="10"/>
      <c r="J67" s="11"/>
      <c r="K67" s="10"/>
    </row>
    <row r="68" spans="1:11" ht="12.75">
      <c r="A68" s="46" t="s">
        <v>5</v>
      </c>
      <c r="B68" s="9" t="s">
        <v>85</v>
      </c>
      <c r="C68" s="7"/>
      <c r="D68" s="8">
        <v>1</v>
      </c>
      <c r="E68" s="8">
        <v>1</v>
      </c>
      <c r="F68" s="8">
        <v>5</v>
      </c>
      <c r="G68" s="8">
        <v>15</v>
      </c>
      <c r="H68" s="8">
        <v>26</v>
      </c>
      <c r="I68" s="30">
        <f>(11*D68)+(10*E68)+(8*F68)+(5*G68)</f>
        <v>136</v>
      </c>
      <c r="J68" s="31">
        <f>I68/528</f>
        <v>0.25757575757575757</v>
      </c>
      <c r="K68" s="30">
        <f>D68+E68+F68+G68+H68</f>
        <v>48</v>
      </c>
    </row>
    <row r="69" spans="1:11" ht="12.75">
      <c r="A69" s="23"/>
      <c r="B69" s="2"/>
      <c r="C69" s="2"/>
      <c r="D69" s="24"/>
      <c r="E69" s="24"/>
      <c r="F69" s="24"/>
      <c r="G69" s="24"/>
      <c r="H69" s="24"/>
      <c r="I69" s="10"/>
      <c r="J69" s="11"/>
      <c r="K69" s="10"/>
    </row>
    <row r="70" spans="1:11" ht="12.75">
      <c r="A70" s="44" t="s">
        <v>9</v>
      </c>
      <c r="B70" s="9" t="s">
        <v>101</v>
      </c>
      <c r="C70" s="7"/>
      <c r="D70" s="8">
        <v>3</v>
      </c>
      <c r="E70" s="8">
        <v>7</v>
      </c>
      <c r="F70" s="8">
        <v>13</v>
      </c>
      <c r="G70" s="8">
        <v>17</v>
      </c>
      <c r="H70" s="8">
        <v>8</v>
      </c>
      <c r="I70" s="30">
        <f aca="true" t="shared" si="9" ref="I70:I89">(11*D70)+(10*E70)+(8*F70)+(5*G70)</f>
        <v>292</v>
      </c>
      <c r="J70" s="31">
        <f aca="true" t="shared" si="10" ref="J70:J89">I70/528</f>
        <v>0.553030303030303</v>
      </c>
      <c r="K70" s="30">
        <f aca="true" t="shared" si="11" ref="K70:K89">D70+E70+F70+G70+H70</f>
        <v>48</v>
      </c>
    </row>
    <row r="71" spans="1:11" ht="12.75">
      <c r="A71" s="6"/>
      <c r="B71" s="9" t="s">
        <v>133</v>
      </c>
      <c r="C71" s="7"/>
      <c r="D71" s="8">
        <v>3</v>
      </c>
      <c r="E71" s="8">
        <v>4</v>
      </c>
      <c r="F71" s="8">
        <v>14</v>
      </c>
      <c r="G71" s="8">
        <v>19</v>
      </c>
      <c r="H71" s="8">
        <v>8</v>
      </c>
      <c r="I71" s="30">
        <f t="shared" si="9"/>
        <v>280</v>
      </c>
      <c r="J71" s="31">
        <f t="shared" si="10"/>
        <v>0.5303030303030303</v>
      </c>
      <c r="K71" s="30">
        <f t="shared" si="11"/>
        <v>48</v>
      </c>
    </row>
    <row r="72" spans="1:11" ht="12.75">
      <c r="A72" s="6"/>
      <c r="B72" s="9" t="s">
        <v>86</v>
      </c>
      <c r="C72" s="9"/>
      <c r="D72" s="8">
        <v>1</v>
      </c>
      <c r="E72" s="8">
        <v>4</v>
      </c>
      <c r="F72" s="8">
        <v>11</v>
      </c>
      <c r="G72" s="8">
        <v>25</v>
      </c>
      <c r="H72" s="8">
        <v>7</v>
      </c>
      <c r="I72" s="30">
        <f t="shared" si="9"/>
        <v>264</v>
      </c>
      <c r="J72" s="31">
        <f t="shared" si="10"/>
        <v>0.5</v>
      </c>
      <c r="K72" s="30">
        <f t="shared" si="11"/>
        <v>48</v>
      </c>
    </row>
    <row r="73" spans="1:11" ht="12.75">
      <c r="A73" s="6"/>
      <c r="B73" s="9" t="s">
        <v>74</v>
      </c>
      <c r="C73" s="7"/>
      <c r="D73" s="8">
        <v>2</v>
      </c>
      <c r="E73" s="8">
        <v>6</v>
      </c>
      <c r="F73" s="8">
        <v>11</v>
      </c>
      <c r="G73" s="8">
        <v>17</v>
      </c>
      <c r="H73" s="8">
        <v>12</v>
      </c>
      <c r="I73" s="30">
        <f t="shared" si="9"/>
        <v>255</v>
      </c>
      <c r="J73" s="31">
        <f t="shared" si="10"/>
        <v>0.48295454545454547</v>
      </c>
      <c r="K73" s="30">
        <f t="shared" si="11"/>
        <v>48</v>
      </c>
    </row>
    <row r="74" spans="1:11" ht="12.75">
      <c r="A74" s="6"/>
      <c r="B74" s="9" t="s">
        <v>102</v>
      </c>
      <c r="C74" s="7"/>
      <c r="D74" s="8">
        <v>2</v>
      </c>
      <c r="E74" s="8">
        <v>3</v>
      </c>
      <c r="F74" s="8">
        <v>11</v>
      </c>
      <c r="G74" s="8">
        <v>21</v>
      </c>
      <c r="H74" s="8">
        <v>11</v>
      </c>
      <c r="I74" s="30">
        <f t="shared" si="9"/>
        <v>245</v>
      </c>
      <c r="J74" s="31">
        <f t="shared" si="10"/>
        <v>0.4640151515151515</v>
      </c>
      <c r="K74" s="30">
        <f t="shared" si="11"/>
        <v>48</v>
      </c>
    </row>
    <row r="75" spans="1:11" ht="12.75">
      <c r="A75" s="6"/>
      <c r="B75" s="9" t="s">
        <v>87</v>
      </c>
      <c r="C75" s="7" t="s">
        <v>88</v>
      </c>
      <c r="D75" s="8">
        <v>1</v>
      </c>
      <c r="E75" s="8">
        <v>4</v>
      </c>
      <c r="F75" s="8">
        <v>10</v>
      </c>
      <c r="G75" s="8">
        <v>22</v>
      </c>
      <c r="H75" s="8">
        <v>11</v>
      </c>
      <c r="I75" s="30">
        <f t="shared" si="9"/>
        <v>241</v>
      </c>
      <c r="J75" s="31">
        <f t="shared" si="10"/>
        <v>0.4564393939393939</v>
      </c>
      <c r="K75" s="30">
        <f t="shared" si="11"/>
        <v>48</v>
      </c>
    </row>
    <row r="76" spans="1:11" ht="12.75">
      <c r="A76" s="6"/>
      <c r="B76" s="9" t="s">
        <v>100</v>
      </c>
      <c r="C76" s="7"/>
      <c r="D76" s="8">
        <v>2</v>
      </c>
      <c r="E76" s="8">
        <v>2</v>
      </c>
      <c r="F76" s="8">
        <v>11</v>
      </c>
      <c r="G76" s="8">
        <v>22</v>
      </c>
      <c r="H76" s="8">
        <v>11</v>
      </c>
      <c r="I76" s="30">
        <f t="shared" si="9"/>
        <v>240</v>
      </c>
      <c r="J76" s="31">
        <f t="shared" si="10"/>
        <v>0.45454545454545453</v>
      </c>
      <c r="K76" s="30">
        <f t="shared" si="11"/>
        <v>48</v>
      </c>
    </row>
    <row r="77" spans="1:11" ht="12.75">
      <c r="A77" s="6"/>
      <c r="B77" s="9" t="s">
        <v>136</v>
      </c>
      <c r="C77" s="7"/>
      <c r="D77" s="8">
        <v>2</v>
      </c>
      <c r="E77" s="8">
        <v>3</v>
      </c>
      <c r="F77" s="8">
        <v>9</v>
      </c>
      <c r="G77" s="8">
        <v>23</v>
      </c>
      <c r="H77" s="8">
        <v>11</v>
      </c>
      <c r="I77" s="30">
        <f t="shared" si="9"/>
        <v>239</v>
      </c>
      <c r="J77" s="31">
        <f t="shared" si="10"/>
        <v>0.45265151515151514</v>
      </c>
      <c r="K77" s="30">
        <f t="shared" si="11"/>
        <v>48</v>
      </c>
    </row>
    <row r="78" spans="1:11" ht="12.75">
      <c r="A78" s="6"/>
      <c r="B78" s="9" t="s">
        <v>70</v>
      </c>
      <c r="C78" s="7" t="s">
        <v>71</v>
      </c>
      <c r="D78" s="8">
        <v>0</v>
      </c>
      <c r="E78" s="8">
        <v>4</v>
      </c>
      <c r="F78" s="8">
        <v>9</v>
      </c>
      <c r="G78" s="8">
        <v>25</v>
      </c>
      <c r="H78" s="8">
        <v>10</v>
      </c>
      <c r="I78" s="30">
        <f t="shared" si="9"/>
        <v>237</v>
      </c>
      <c r="J78" s="31">
        <f t="shared" si="10"/>
        <v>0.44886363636363635</v>
      </c>
      <c r="K78" s="30">
        <f t="shared" si="11"/>
        <v>48</v>
      </c>
    </row>
    <row r="79" spans="1:11" ht="12.75">
      <c r="A79" s="6"/>
      <c r="B79" s="9" t="s">
        <v>103</v>
      </c>
      <c r="C79" s="7"/>
      <c r="D79" s="8">
        <v>2</v>
      </c>
      <c r="E79" s="8">
        <v>2</v>
      </c>
      <c r="F79" s="8">
        <v>7</v>
      </c>
      <c r="G79" s="8">
        <v>27</v>
      </c>
      <c r="H79" s="8">
        <v>10</v>
      </c>
      <c r="I79" s="30">
        <f t="shared" si="9"/>
        <v>233</v>
      </c>
      <c r="J79" s="31">
        <f t="shared" si="10"/>
        <v>0.4412878787878788</v>
      </c>
      <c r="K79" s="30">
        <f t="shared" si="11"/>
        <v>48</v>
      </c>
    </row>
    <row r="80" spans="1:11" ht="12.75">
      <c r="A80" s="6"/>
      <c r="B80" s="7" t="s">
        <v>76</v>
      </c>
      <c r="C80" s="7"/>
      <c r="D80" s="8">
        <v>0</v>
      </c>
      <c r="E80" s="8">
        <v>9</v>
      </c>
      <c r="F80" s="8">
        <v>4</v>
      </c>
      <c r="G80" s="8">
        <v>21</v>
      </c>
      <c r="H80" s="8">
        <v>14</v>
      </c>
      <c r="I80" s="30">
        <f t="shared" si="9"/>
        <v>227</v>
      </c>
      <c r="J80" s="31">
        <f t="shared" si="10"/>
        <v>0.42992424242424243</v>
      </c>
      <c r="K80" s="30">
        <f t="shared" si="11"/>
        <v>48</v>
      </c>
    </row>
    <row r="81" spans="1:11" ht="12.75">
      <c r="A81" s="6"/>
      <c r="B81" s="9" t="s">
        <v>140</v>
      </c>
      <c r="C81" s="7"/>
      <c r="D81" s="8">
        <v>1</v>
      </c>
      <c r="E81" s="8">
        <v>4</v>
      </c>
      <c r="F81" s="8">
        <v>6</v>
      </c>
      <c r="G81" s="8">
        <v>22</v>
      </c>
      <c r="H81" s="8">
        <v>15</v>
      </c>
      <c r="I81" s="30">
        <f t="shared" si="9"/>
        <v>209</v>
      </c>
      <c r="J81" s="31">
        <f t="shared" si="10"/>
        <v>0.3958333333333333</v>
      </c>
      <c r="K81" s="30">
        <f t="shared" si="11"/>
        <v>48</v>
      </c>
    </row>
    <row r="82" spans="1:11" ht="12.75">
      <c r="A82" s="6"/>
      <c r="B82" s="9" t="s">
        <v>126</v>
      </c>
      <c r="C82" s="7"/>
      <c r="D82" s="8">
        <v>0</v>
      </c>
      <c r="E82" s="8">
        <v>4</v>
      </c>
      <c r="F82" s="8">
        <v>6</v>
      </c>
      <c r="G82" s="8">
        <v>22</v>
      </c>
      <c r="H82" s="8">
        <v>16</v>
      </c>
      <c r="I82" s="30">
        <f t="shared" si="9"/>
        <v>198</v>
      </c>
      <c r="J82" s="31">
        <f t="shared" si="10"/>
        <v>0.375</v>
      </c>
      <c r="K82" s="30">
        <f t="shared" si="11"/>
        <v>48</v>
      </c>
    </row>
    <row r="83" spans="1:11" ht="12.75">
      <c r="A83" s="6"/>
      <c r="B83" s="9" t="s">
        <v>72</v>
      </c>
      <c r="C83" s="7" t="s">
        <v>71</v>
      </c>
      <c r="D83" s="8">
        <v>0</v>
      </c>
      <c r="E83" s="8">
        <v>0</v>
      </c>
      <c r="F83" s="8">
        <v>5</v>
      </c>
      <c r="G83" s="8">
        <v>25</v>
      </c>
      <c r="H83" s="8">
        <v>18</v>
      </c>
      <c r="I83" s="30">
        <f t="shared" si="9"/>
        <v>165</v>
      </c>
      <c r="J83" s="31">
        <f t="shared" si="10"/>
        <v>0.3125</v>
      </c>
      <c r="K83" s="30">
        <f t="shared" si="11"/>
        <v>48</v>
      </c>
    </row>
    <row r="84" spans="1:11" ht="12.75">
      <c r="A84" s="6"/>
      <c r="B84" s="9" t="s">
        <v>135</v>
      </c>
      <c r="C84" s="7"/>
      <c r="D84" s="8">
        <v>1</v>
      </c>
      <c r="E84" s="8">
        <v>0</v>
      </c>
      <c r="F84" s="8">
        <v>5</v>
      </c>
      <c r="G84" s="8">
        <v>19</v>
      </c>
      <c r="H84" s="8">
        <v>23</v>
      </c>
      <c r="I84" s="30">
        <f t="shared" si="9"/>
        <v>146</v>
      </c>
      <c r="J84" s="31">
        <f t="shared" si="10"/>
        <v>0.2765151515151515</v>
      </c>
      <c r="K84" s="30">
        <f t="shared" si="11"/>
        <v>48</v>
      </c>
    </row>
    <row r="85" spans="1:11" ht="12.75">
      <c r="A85" s="6"/>
      <c r="B85" s="9" t="s">
        <v>141</v>
      </c>
      <c r="C85" s="7"/>
      <c r="D85" s="8">
        <v>0</v>
      </c>
      <c r="E85" s="8">
        <v>1</v>
      </c>
      <c r="F85" s="8">
        <v>4</v>
      </c>
      <c r="G85" s="8">
        <v>18</v>
      </c>
      <c r="H85" s="8">
        <v>25</v>
      </c>
      <c r="I85" s="30">
        <f t="shared" si="9"/>
        <v>132</v>
      </c>
      <c r="J85" s="31">
        <f t="shared" si="10"/>
        <v>0.25</v>
      </c>
      <c r="K85" s="30">
        <f t="shared" si="11"/>
        <v>48</v>
      </c>
    </row>
    <row r="86" spans="1:11" ht="12.75">
      <c r="A86" s="6"/>
      <c r="B86" s="9" t="s">
        <v>127</v>
      </c>
      <c r="C86" s="7"/>
      <c r="D86" s="8">
        <v>0</v>
      </c>
      <c r="E86" s="8">
        <v>2</v>
      </c>
      <c r="F86" s="8">
        <v>4</v>
      </c>
      <c r="G86" s="8">
        <v>16</v>
      </c>
      <c r="H86" s="8">
        <v>26</v>
      </c>
      <c r="I86" s="30">
        <f t="shared" si="9"/>
        <v>132</v>
      </c>
      <c r="J86" s="31">
        <f t="shared" si="10"/>
        <v>0.25</v>
      </c>
      <c r="K86" s="30">
        <f t="shared" si="11"/>
        <v>48</v>
      </c>
    </row>
    <row r="87" spans="1:11" ht="12.75">
      <c r="A87" s="33"/>
      <c r="B87" s="9" t="s">
        <v>39</v>
      </c>
      <c r="C87" s="7" t="s">
        <v>38</v>
      </c>
      <c r="D87" s="8">
        <v>0</v>
      </c>
      <c r="E87" s="8">
        <v>0</v>
      </c>
      <c r="F87" s="8">
        <v>4</v>
      </c>
      <c r="G87" s="8">
        <v>19</v>
      </c>
      <c r="H87" s="8">
        <v>25</v>
      </c>
      <c r="I87" s="30">
        <f t="shared" si="9"/>
        <v>127</v>
      </c>
      <c r="J87" s="31">
        <f t="shared" si="10"/>
        <v>0.24053030303030304</v>
      </c>
      <c r="K87" s="30">
        <f t="shared" si="11"/>
        <v>48</v>
      </c>
    </row>
    <row r="88" spans="1:11" ht="12.75">
      <c r="A88" s="6"/>
      <c r="B88" s="9" t="s">
        <v>142</v>
      </c>
      <c r="C88" s="7"/>
      <c r="D88" s="8">
        <v>0</v>
      </c>
      <c r="E88" s="8">
        <v>1</v>
      </c>
      <c r="F88" s="8">
        <v>5</v>
      </c>
      <c r="G88" s="8">
        <v>14</v>
      </c>
      <c r="H88" s="8">
        <v>28</v>
      </c>
      <c r="I88" s="30">
        <f t="shared" si="9"/>
        <v>120</v>
      </c>
      <c r="J88" s="31">
        <f t="shared" si="10"/>
        <v>0.22727272727272727</v>
      </c>
      <c r="K88" s="30">
        <f t="shared" si="11"/>
        <v>48</v>
      </c>
    </row>
    <row r="89" spans="1:11" ht="12.75">
      <c r="A89" s="6"/>
      <c r="B89" s="9" t="s">
        <v>75</v>
      </c>
      <c r="C89" s="9"/>
      <c r="D89" s="8">
        <v>0</v>
      </c>
      <c r="E89" s="8">
        <v>4</v>
      </c>
      <c r="F89" s="8">
        <v>0</v>
      </c>
      <c r="G89" s="8">
        <v>14</v>
      </c>
      <c r="H89" s="8">
        <v>30</v>
      </c>
      <c r="I89" s="30">
        <f t="shared" si="9"/>
        <v>110</v>
      </c>
      <c r="J89" s="31">
        <f t="shared" si="10"/>
        <v>0.20833333333333334</v>
      </c>
      <c r="K89" s="30">
        <f t="shared" si="11"/>
        <v>48</v>
      </c>
    </row>
    <row r="90" spans="1:11" ht="12.75">
      <c r="A90" s="34"/>
      <c r="B90" s="35"/>
      <c r="C90" s="35"/>
      <c r="D90" s="36"/>
      <c r="E90" s="36"/>
      <c r="F90" s="36"/>
      <c r="G90" s="36"/>
      <c r="H90" s="36"/>
      <c r="I90" s="38"/>
      <c r="J90" s="39"/>
      <c r="K90" s="38"/>
    </row>
    <row r="91" spans="1:11" ht="12.75">
      <c r="A91" s="44" t="s">
        <v>10</v>
      </c>
      <c r="B91" s="9" t="s">
        <v>83</v>
      </c>
      <c r="C91" s="7"/>
      <c r="D91" s="8">
        <v>3</v>
      </c>
      <c r="E91" s="8">
        <v>1</v>
      </c>
      <c r="F91" s="8">
        <v>17</v>
      </c>
      <c r="G91" s="8">
        <v>18</v>
      </c>
      <c r="H91" s="8">
        <v>9</v>
      </c>
      <c r="I91" s="30">
        <f>(11*D91)+(10*E91)+(8*F91)+(5*G91)</f>
        <v>269</v>
      </c>
      <c r="J91" s="31">
        <f>I91/528</f>
        <v>0.509469696969697</v>
      </c>
      <c r="K91" s="30">
        <f>D91+E91+F91+G91+H91</f>
        <v>48</v>
      </c>
    </row>
    <row r="92" spans="1:11" ht="12.75">
      <c r="A92" s="41"/>
      <c r="B92" s="9" t="s">
        <v>23</v>
      </c>
      <c r="C92" s="7" t="s">
        <v>24</v>
      </c>
      <c r="D92" s="8">
        <v>5</v>
      </c>
      <c r="E92" s="8">
        <v>1</v>
      </c>
      <c r="F92" s="8">
        <v>10</v>
      </c>
      <c r="G92" s="8">
        <v>24</v>
      </c>
      <c r="H92" s="8">
        <v>8</v>
      </c>
      <c r="I92" s="30">
        <f>(11*D92)+(10*E92)+(8*F92)+(5*G92)</f>
        <v>265</v>
      </c>
      <c r="J92" s="31">
        <f>I92/528</f>
        <v>0.5018939393939394</v>
      </c>
      <c r="K92" s="30">
        <f>D92+E92+F92+G92+H92</f>
        <v>48</v>
      </c>
    </row>
    <row r="93" spans="1:11" ht="12.75">
      <c r="A93" s="40"/>
      <c r="B93" s="9" t="s">
        <v>56</v>
      </c>
      <c r="C93" s="7" t="s">
        <v>42</v>
      </c>
      <c r="D93" s="8">
        <v>2</v>
      </c>
      <c r="E93" s="8">
        <v>3</v>
      </c>
      <c r="F93" s="8">
        <v>9</v>
      </c>
      <c r="G93" s="8">
        <v>21</v>
      </c>
      <c r="H93" s="8">
        <v>13</v>
      </c>
      <c r="I93" s="30">
        <f>(11*D93)+(10*E93)+(8*F93)+(5*G93)</f>
        <v>229</v>
      </c>
      <c r="J93" s="31">
        <f>I93/528</f>
        <v>0.4337121212121212</v>
      </c>
      <c r="K93" s="30">
        <f>D93+E93+F93+G93+H93</f>
        <v>48</v>
      </c>
    </row>
    <row r="94" spans="1:11" ht="12.75">
      <c r="A94" s="34"/>
      <c r="B94" s="35"/>
      <c r="C94" s="42"/>
      <c r="D94" s="36"/>
      <c r="E94" s="36"/>
      <c r="F94" s="36"/>
      <c r="G94" s="36"/>
      <c r="H94" s="36"/>
      <c r="I94" s="38"/>
      <c r="J94" s="39"/>
      <c r="K94" s="38"/>
    </row>
    <row r="95" spans="1:11" ht="12.75">
      <c r="A95" s="43" t="s">
        <v>12</v>
      </c>
      <c r="B95" s="17"/>
      <c r="C95" s="29"/>
      <c r="D95" s="10"/>
      <c r="E95" s="10"/>
      <c r="F95" s="10"/>
      <c r="G95" s="10"/>
      <c r="H95" s="10"/>
      <c r="I95" s="14"/>
      <c r="J95" s="15"/>
      <c r="K95" s="14"/>
    </row>
    <row r="96" spans="1:11" ht="12.75">
      <c r="A96" s="44" t="s">
        <v>9</v>
      </c>
      <c r="B96" s="9" t="s">
        <v>36</v>
      </c>
      <c r="C96" s="7"/>
      <c r="D96" s="8">
        <v>2</v>
      </c>
      <c r="E96" s="8">
        <v>10</v>
      </c>
      <c r="F96" s="8">
        <v>16</v>
      </c>
      <c r="G96" s="8">
        <v>17</v>
      </c>
      <c r="H96" s="8">
        <v>3</v>
      </c>
      <c r="I96" s="30">
        <f>(11*D96)+(10*E96)+(8*F96)+(5*G96)</f>
        <v>335</v>
      </c>
      <c r="J96" s="31">
        <f>I96/528</f>
        <v>0.634469696969697</v>
      </c>
      <c r="K96" s="30">
        <f>D96+E96+F96+G96+H96</f>
        <v>48</v>
      </c>
    </row>
    <row r="97" spans="1:11" ht="12.75">
      <c r="A97" s="6"/>
      <c r="B97" s="9" t="s">
        <v>139</v>
      </c>
      <c r="C97" s="7"/>
      <c r="D97" s="8">
        <v>2</v>
      </c>
      <c r="E97" s="8">
        <v>6</v>
      </c>
      <c r="F97" s="8">
        <v>22</v>
      </c>
      <c r="G97" s="8">
        <v>13</v>
      </c>
      <c r="H97" s="8">
        <v>5</v>
      </c>
      <c r="I97" s="30">
        <f>(11*D97)+(10*E97)+(8*F97)+(5*G97)</f>
        <v>323</v>
      </c>
      <c r="J97" s="31">
        <f>I97/528</f>
        <v>0.6117424242424242</v>
      </c>
      <c r="K97" s="30">
        <f>D97+E97+F97+G97+H97</f>
        <v>48</v>
      </c>
    </row>
    <row r="98" spans="1:11" ht="12.75">
      <c r="A98" s="6"/>
      <c r="B98" s="9" t="s">
        <v>93</v>
      </c>
      <c r="C98" s="7" t="s">
        <v>90</v>
      </c>
      <c r="D98" s="8">
        <v>1</v>
      </c>
      <c r="E98" s="8">
        <v>3</v>
      </c>
      <c r="F98" s="8">
        <v>9</v>
      </c>
      <c r="G98" s="8">
        <v>17</v>
      </c>
      <c r="H98" s="8">
        <v>18</v>
      </c>
      <c r="I98" s="30">
        <f>(11*D98)+(10*E98)+(8*F98)+(5*G98)</f>
        <v>198</v>
      </c>
      <c r="J98" s="31">
        <f>I98/528</f>
        <v>0.375</v>
      </c>
      <c r="K98" s="30">
        <f>D98+E98+F98+G98+H98</f>
        <v>48</v>
      </c>
    </row>
    <row r="99" spans="1:11" ht="12.75">
      <c r="A99" s="16"/>
      <c r="B99" s="17"/>
      <c r="C99" s="29"/>
      <c r="D99" s="10"/>
      <c r="E99" s="10"/>
      <c r="F99" s="10"/>
      <c r="G99" s="10"/>
      <c r="H99" s="10"/>
      <c r="I99" s="10"/>
      <c r="J99" s="11"/>
      <c r="K99" s="10"/>
    </row>
    <row r="100" spans="1:11" ht="12.75">
      <c r="A100" s="46" t="s">
        <v>34</v>
      </c>
      <c r="B100" s="9" t="s">
        <v>35</v>
      </c>
      <c r="C100" s="7" t="s">
        <v>32</v>
      </c>
      <c r="D100" s="8">
        <v>1</v>
      </c>
      <c r="E100" s="8">
        <v>0</v>
      </c>
      <c r="F100" s="8">
        <v>6</v>
      </c>
      <c r="G100" s="8">
        <v>15</v>
      </c>
      <c r="H100" s="8">
        <v>26</v>
      </c>
      <c r="I100" s="30">
        <f>(11*D100)+(10*E100)+(8*F100)+(5*G100)</f>
        <v>134</v>
      </c>
      <c r="J100" s="31">
        <f>I100/528</f>
        <v>0.2537878787878788</v>
      </c>
      <c r="K100" s="30">
        <f>D100+E100+F100+G100+H100</f>
        <v>48</v>
      </c>
    </row>
    <row r="101" spans="1:11" ht="12.75">
      <c r="A101" s="23"/>
      <c r="B101" s="2"/>
      <c r="C101" s="2"/>
      <c r="D101" s="24"/>
      <c r="E101" s="24"/>
      <c r="F101" s="24"/>
      <c r="G101" s="24"/>
      <c r="H101" s="24"/>
      <c r="I101" s="10"/>
      <c r="J101" s="11"/>
      <c r="K101" s="10"/>
    </row>
    <row r="102" spans="1:11" ht="12.75">
      <c r="A102" s="44" t="s">
        <v>3</v>
      </c>
      <c r="B102" s="9" t="s">
        <v>104</v>
      </c>
      <c r="C102" s="7"/>
      <c r="D102" s="8">
        <v>0</v>
      </c>
      <c r="E102" s="8">
        <v>1</v>
      </c>
      <c r="F102" s="8">
        <v>9</v>
      </c>
      <c r="G102" s="8">
        <v>25</v>
      </c>
      <c r="H102" s="8">
        <v>13</v>
      </c>
      <c r="I102" s="30">
        <f>(11*D102)+(10*E102)+(8*F102)+(5*G102)</f>
        <v>207</v>
      </c>
      <c r="J102" s="31">
        <f>I102/528</f>
        <v>0.39204545454545453</v>
      </c>
      <c r="K102" s="30">
        <f>D102+E102+F102+G102+H102</f>
        <v>48</v>
      </c>
    </row>
    <row r="103" spans="1:11" ht="12.75">
      <c r="A103" s="23"/>
      <c r="B103" s="2"/>
      <c r="C103" s="2"/>
      <c r="D103" s="24"/>
      <c r="E103" s="24"/>
      <c r="F103" s="24"/>
      <c r="G103" s="24"/>
      <c r="H103" s="24"/>
      <c r="I103" s="10"/>
      <c r="J103" s="11"/>
      <c r="K103" s="10"/>
    </row>
    <row r="104" spans="1:11" ht="12.75">
      <c r="A104" s="43" t="s">
        <v>13</v>
      </c>
      <c r="B104" s="35"/>
      <c r="C104" s="35"/>
      <c r="D104" s="36"/>
      <c r="E104" s="36"/>
      <c r="F104" s="36"/>
      <c r="G104" s="36"/>
      <c r="H104" s="36"/>
      <c r="I104" s="36"/>
      <c r="J104" s="37"/>
      <c r="K104" s="36"/>
    </row>
    <row r="105" spans="1:11" ht="12.75">
      <c r="A105" s="44" t="s">
        <v>3</v>
      </c>
      <c r="B105" s="9" t="s">
        <v>119</v>
      </c>
      <c r="C105" s="9" t="s">
        <v>112</v>
      </c>
      <c r="D105" s="8">
        <v>0</v>
      </c>
      <c r="E105" s="8">
        <v>1</v>
      </c>
      <c r="F105" s="8">
        <v>10</v>
      </c>
      <c r="G105" s="8">
        <v>23</v>
      </c>
      <c r="H105" s="8">
        <v>14</v>
      </c>
      <c r="I105" s="30">
        <f>(11*D105)+(10*E105)+(8*F105)+(5*G105)</f>
        <v>205</v>
      </c>
      <c r="J105" s="31">
        <f>I105/528</f>
        <v>0.38825757575757575</v>
      </c>
      <c r="K105" s="30">
        <f>D105+E105+F105+G105+H105</f>
        <v>48</v>
      </c>
    </row>
    <row r="106" spans="1:11" ht="12.75">
      <c r="A106" s="16"/>
      <c r="B106" s="17"/>
      <c r="C106" s="17"/>
      <c r="D106" s="10"/>
      <c r="E106" s="10"/>
      <c r="F106" s="10"/>
      <c r="G106" s="10"/>
      <c r="H106" s="10"/>
      <c r="I106" s="10"/>
      <c r="J106" s="11"/>
      <c r="K106" s="10"/>
    </row>
    <row r="107" spans="1:11" ht="12.75">
      <c r="A107" s="44" t="s">
        <v>6</v>
      </c>
      <c r="B107" s="9" t="s">
        <v>69</v>
      </c>
      <c r="C107" s="9"/>
      <c r="D107" s="8">
        <v>2</v>
      </c>
      <c r="E107" s="8">
        <v>10</v>
      </c>
      <c r="F107" s="8">
        <v>19</v>
      </c>
      <c r="G107" s="8">
        <v>14</v>
      </c>
      <c r="H107" s="8">
        <v>3</v>
      </c>
      <c r="I107" s="30">
        <f>(11*D107)+(10*E107)+(8*F107)+(5*G107)</f>
        <v>344</v>
      </c>
      <c r="J107" s="31">
        <f>I107/528</f>
        <v>0.6515151515151515</v>
      </c>
      <c r="K107" s="30">
        <f>D107+E107+F107+G107+H107</f>
        <v>48</v>
      </c>
    </row>
    <row r="108" spans="1:11" ht="12.75">
      <c r="A108" s="33"/>
      <c r="B108" s="9" t="s">
        <v>41</v>
      </c>
      <c r="C108" s="7" t="s">
        <v>42</v>
      </c>
      <c r="D108" s="8">
        <v>2</v>
      </c>
      <c r="E108" s="8">
        <v>7</v>
      </c>
      <c r="F108" s="8">
        <v>23</v>
      </c>
      <c r="G108" s="8">
        <v>12</v>
      </c>
      <c r="H108" s="8">
        <v>4</v>
      </c>
      <c r="I108" s="30">
        <f>(11*D108)+(10*E108)+(8*F108)+(5*G108)</f>
        <v>336</v>
      </c>
      <c r="J108" s="31">
        <f>I108/528</f>
        <v>0.6363636363636364</v>
      </c>
      <c r="K108" s="30">
        <f>D108+E108+F108+G108+H108</f>
        <v>48</v>
      </c>
    </row>
    <row r="109" spans="1:11" ht="12.75">
      <c r="A109" s="23"/>
      <c r="B109" s="17"/>
      <c r="C109" s="17"/>
      <c r="D109" s="10"/>
      <c r="E109" s="10"/>
      <c r="F109" s="10"/>
      <c r="G109" s="10"/>
      <c r="H109" s="10"/>
      <c r="I109" s="10"/>
      <c r="J109" s="11"/>
      <c r="K109" s="10"/>
    </row>
    <row r="110" spans="1:11" ht="12.75">
      <c r="A110" s="44" t="s">
        <v>8</v>
      </c>
      <c r="B110" s="9" t="s">
        <v>120</v>
      </c>
      <c r="C110" s="7" t="s">
        <v>112</v>
      </c>
      <c r="D110" s="8">
        <v>0</v>
      </c>
      <c r="E110" s="8">
        <v>3</v>
      </c>
      <c r="F110" s="8">
        <v>13</v>
      </c>
      <c r="G110" s="8">
        <v>19</v>
      </c>
      <c r="H110" s="8">
        <v>13</v>
      </c>
      <c r="I110" s="30">
        <f>(11*D110)+(10*E110)+(8*F110)+(5*G110)</f>
        <v>229</v>
      </c>
      <c r="J110" s="31">
        <f>I110/528</f>
        <v>0.4337121212121212</v>
      </c>
      <c r="K110" s="30">
        <f>D110+E110+F110+G110+H110</f>
        <v>48</v>
      </c>
    </row>
    <row r="111" spans="1:11" ht="12.75">
      <c r="A111" s="23"/>
      <c r="B111" s="2"/>
      <c r="C111" s="2"/>
      <c r="D111" s="24"/>
      <c r="E111" s="24"/>
      <c r="F111" s="24"/>
      <c r="G111" s="24"/>
      <c r="H111" s="24"/>
      <c r="I111" s="10"/>
      <c r="J111" s="11"/>
      <c r="K111" s="10"/>
    </row>
    <row r="112" spans="1:11" ht="12.75">
      <c r="A112" s="44" t="s">
        <v>9</v>
      </c>
      <c r="B112" s="7" t="s">
        <v>94</v>
      </c>
      <c r="C112" s="7" t="s">
        <v>95</v>
      </c>
      <c r="D112" s="32">
        <v>10</v>
      </c>
      <c r="E112" s="32">
        <v>12</v>
      </c>
      <c r="F112" s="32">
        <v>17</v>
      </c>
      <c r="G112" s="32">
        <v>9</v>
      </c>
      <c r="H112" s="32">
        <v>0</v>
      </c>
      <c r="I112" s="30">
        <f>(11*D112)+(10*E112)+(8*F112)+(5*G112)</f>
        <v>411</v>
      </c>
      <c r="J112" s="31">
        <f>I112/528</f>
        <v>0.7784090909090909</v>
      </c>
      <c r="K112" s="30">
        <f>D112+E112+F112+G112+H112</f>
        <v>48</v>
      </c>
    </row>
    <row r="113" spans="1:11" ht="12.75">
      <c r="A113" s="33"/>
      <c r="B113" s="7" t="s">
        <v>57</v>
      </c>
      <c r="C113" s="7" t="s">
        <v>42</v>
      </c>
      <c r="D113" s="32">
        <v>6</v>
      </c>
      <c r="E113" s="32">
        <v>12</v>
      </c>
      <c r="F113" s="32">
        <v>22</v>
      </c>
      <c r="G113" s="32">
        <v>8</v>
      </c>
      <c r="H113" s="32">
        <v>0</v>
      </c>
      <c r="I113" s="30">
        <f>(11*D113)+(10*E113)+(8*F113)+(5*G113)</f>
        <v>402</v>
      </c>
      <c r="J113" s="31">
        <f>I113/528</f>
        <v>0.7613636363636364</v>
      </c>
      <c r="K113" s="30">
        <f>D113+E113+F113+G113+H113</f>
        <v>48</v>
      </c>
    </row>
    <row r="114" spans="1:11" ht="12.75">
      <c r="A114" s="6"/>
      <c r="B114" s="7" t="s">
        <v>125</v>
      </c>
      <c r="C114" s="7"/>
      <c r="D114" s="32">
        <v>2</v>
      </c>
      <c r="E114" s="32">
        <v>5</v>
      </c>
      <c r="F114" s="32">
        <v>9</v>
      </c>
      <c r="G114" s="32">
        <v>21</v>
      </c>
      <c r="H114" s="32">
        <v>11</v>
      </c>
      <c r="I114" s="30">
        <f>(11*D114)+(10*E114)+(8*F114)+(5*G114)</f>
        <v>249</v>
      </c>
      <c r="J114" s="31">
        <f>I114/528</f>
        <v>0.4715909090909091</v>
      </c>
      <c r="K114" s="30">
        <f>D114+E114+F114+G114+H114</f>
        <v>48</v>
      </c>
    </row>
    <row r="115" spans="1:11" ht="12.75">
      <c r="A115" s="34"/>
      <c r="B115" s="42"/>
      <c r="C115" s="42"/>
      <c r="D115" s="45"/>
      <c r="E115" s="45"/>
      <c r="F115" s="45"/>
      <c r="G115" s="45"/>
      <c r="H115" s="45"/>
      <c r="I115" s="38"/>
      <c r="J115" s="39"/>
      <c r="K115" s="38"/>
    </row>
    <row r="116" spans="1:11" ht="12.75">
      <c r="A116" s="43" t="s">
        <v>14</v>
      </c>
      <c r="B116" s="2"/>
      <c r="C116" s="2"/>
      <c r="D116" s="24"/>
      <c r="E116" s="24"/>
      <c r="F116" s="24"/>
      <c r="G116" s="24"/>
      <c r="H116" s="24"/>
      <c r="I116" s="10"/>
      <c r="J116" s="11"/>
      <c r="K116" s="10"/>
    </row>
    <row r="117" spans="1:11" ht="12.75">
      <c r="A117" s="44" t="s">
        <v>8</v>
      </c>
      <c r="B117" s="9" t="s">
        <v>106</v>
      </c>
      <c r="C117" s="7" t="s">
        <v>60</v>
      </c>
      <c r="D117" s="8">
        <v>7</v>
      </c>
      <c r="E117" s="8">
        <v>12</v>
      </c>
      <c r="F117" s="8">
        <v>22</v>
      </c>
      <c r="G117" s="8">
        <v>7</v>
      </c>
      <c r="H117" s="8">
        <v>0</v>
      </c>
      <c r="I117" s="30">
        <f>(11*D117)+(10*E117)+(8*F117)+(5*G117)</f>
        <v>408</v>
      </c>
      <c r="J117" s="31">
        <f>I117/528</f>
        <v>0.7727272727272727</v>
      </c>
      <c r="K117" s="30">
        <f>D117+E117+F117+G117+H117</f>
        <v>48</v>
      </c>
    </row>
    <row r="118" spans="1:11" ht="12.75">
      <c r="A118" s="33"/>
      <c r="B118" s="9" t="s">
        <v>55</v>
      </c>
      <c r="C118" s="7" t="s">
        <v>42</v>
      </c>
      <c r="D118" s="8">
        <v>7</v>
      </c>
      <c r="E118" s="8">
        <v>11</v>
      </c>
      <c r="F118" s="8">
        <v>22</v>
      </c>
      <c r="G118" s="8">
        <v>7</v>
      </c>
      <c r="H118" s="8">
        <v>1</v>
      </c>
      <c r="I118" s="30">
        <f>(11*D118)+(10*E118)+(8*F118)+(5*G118)</f>
        <v>398</v>
      </c>
      <c r="J118" s="31">
        <f>I118/528</f>
        <v>0.7537878787878788</v>
      </c>
      <c r="K118" s="30">
        <f>D118+E118+F118+G118+H118</f>
        <v>48</v>
      </c>
    </row>
    <row r="119" spans="1:11" ht="12.75">
      <c r="A119" s="23"/>
      <c r="B119" s="2"/>
      <c r="C119" s="2"/>
      <c r="D119" s="24"/>
      <c r="E119" s="24"/>
      <c r="F119" s="24"/>
      <c r="G119" s="24"/>
      <c r="H119" s="24"/>
      <c r="I119" s="10"/>
      <c r="J119" s="11"/>
      <c r="K119" s="10"/>
    </row>
    <row r="120" spans="1:12" ht="12.75">
      <c r="A120" s="44" t="s">
        <v>9</v>
      </c>
      <c r="B120" s="9" t="s">
        <v>28</v>
      </c>
      <c r="C120" s="7" t="s">
        <v>29</v>
      </c>
      <c r="D120" s="8">
        <v>20</v>
      </c>
      <c r="E120" s="8">
        <v>19</v>
      </c>
      <c r="F120" s="8">
        <v>6</v>
      </c>
      <c r="G120" s="8">
        <v>3</v>
      </c>
      <c r="H120" s="8">
        <v>0</v>
      </c>
      <c r="I120" s="30">
        <f>(11*D120)+(10*E120)+(8*F120)+(5*G120)</f>
        <v>473</v>
      </c>
      <c r="J120" s="31">
        <f>I120/528</f>
        <v>0.8958333333333334</v>
      </c>
      <c r="K120" s="30">
        <f>D120+E120+F120+G120+H120</f>
        <v>48</v>
      </c>
      <c r="L120" s="5"/>
    </row>
    <row r="121" spans="1:11" ht="12.75">
      <c r="A121" s="6"/>
      <c r="B121" s="9" t="s">
        <v>63</v>
      </c>
      <c r="C121" s="7"/>
      <c r="D121" s="8">
        <v>13</v>
      </c>
      <c r="E121" s="8">
        <v>22</v>
      </c>
      <c r="F121" s="8">
        <v>10</v>
      </c>
      <c r="G121" s="8">
        <v>2</v>
      </c>
      <c r="H121" s="8">
        <v>1</v>
      </c>
      <c r="I121" s="30">
        <f>(11*D121)+(10*E121)+(8*F121)+(5*G121)</f>
        <v>453</v>
      </c>
      <c r="J121" s="31">
        <f>I121/528</f>
        <v>0.8579545454545454</v>
      </c>
      <c r="K121" s="30">
        <f>D121+E121+F121+G121+H121</f>
        <v>48</v>
      </c>
    </row>
    <row r="122" spans="1:11" ht="12.75">
      <c r="A122" s="6"/>
      <c r="B122" s="9" t="s">
        <v>78</v>
      </c>
      <c r="C122" s="7" t="s">
        <v>79</v>
      </c>
      <c r="D122" s="8">
        <v>10</v>
      </c>
      <c r="E122" s="8">
        <v>19</v>
      </c>
      <c r="F122" s="8">
        <v>14</v>
      </c>
      <c r="G122" s="8">
        <v>5</v>
      </c>
      <c r="H122" s="8">
        <v>0</v>
      </c>
      <c r="I122" s="30">
        <f>(11*D122)+(10*E122)+(8*F122)+(5*G122)</f>
        <v>437</v>
      </c>
      <c r="J122" s="31">
        <f>I122/528</f>
        <v>0.8276515151515151</v>
      </c>
      <c r="K122" s="30">
        <f>D122+E122+F122+G122+H122</f>
        <v>48</v>
      </c>
    </row>
    <row r="123" spans="1:11" ht="12.75">
      <c r="A123" s="6"/>
      <c r="B123" s="9" t="s">
        <v>37</v>
      </c>
      <c r="C123" s="7"/>
      <c r="D123" s="8">
        <v>4</v>
      </c>
      <c r="E123" s="8">
        <v>14</v>
      </c>
      <c r="F123" s="8">
        <v>21</v>
      </c>
      <c r="G123" s="8">
        <v>8</v>
      </c>
      <c r="H123" s="8">
        <v>1</v>
      </c>
      <c r="I123" s="30">
        <f>(11*D123)+(10*E123)+(8*F123)+(5*G123)</f>
        <v>392</v>
      </c>
      <c r="J123" s="31">
        <f>I123/528</f>
        <v>0.7424242424242424</v>
      </c>
      <c r="K123" s="30">
        <f>D123+E123+F123+G123+H123</f>
        <v>48</v>
      </c>
    </row>
    <row r="124" spans="1:11" ht="12.75">
      <c r="A124" s="23"/>
      <c r="B124" s="2"/>
      <c r="C124" s="2"/>
      <c r="D124" s="24"/>
      <c r="E124" s="24"/>
      <c r="F124" s="24"/>
      <c r="G124" s="24"/>
      <c r="H124" s="24"/>
      <c r="I124" s="10"/>
      <c r="J124" s="11"/>
      <c r="K124" s="10"/>
    </row>
    <row r="125" spans="1:11" ht="12.75">
      <c r="A125" s="43" t="s">
        <v>15</v>
      </c>
      <c r="B125" s="35"/>
      <c r="C125" s="35"/>
      <c r="D125" s="36"/>
      <c r="E125" s="36"/>
      <c r="F125" s="36"/>
      <c r="G125" s="36"/>
      <c r="H125" s="36"/>
      <c r="I125" s="36"/>
      <c r="J125" s="37"/>
      <c r="K125" s="36"/>
    </row>
    <row r="126" spans="1:11" ht="12.75">
      <c r="A126" s="44" t="s">
        <v>9</v>
      </c>
      <c r="B126" s="9" t="s">
        <v>26</v>
      </c>
      <c r="C126" s="7" t="s">
        <v>27</v>
      </c>
      <c r="D126" s="8">
        <v>25</v>
      </c>
      <c r="E126" s="8">
        <v>16</v>
      </c>
      <c r="F126" s="8">
        <v>7</v>
      </c>
      <c r="G126" s="8">
        <v>0</v>
      </c>
      <c r="H126" s="8">
        <v>0</v>
      </c>
      <c r="I126" s="30">
        <f>(11*D126)+(10*E126)+(8*F126)+(5*G126)</f>
        <v>491</v>
      </c>
      <c r="J126" s="31">
        <f>I126/528</f>
        <v>0.9299242424242424</v>
      </c>
      <c r="K126" s="30">
        <f>D126+E126+F126+G126+H126</f>
        <v>48</v>
      </c>
    </row>
    <row r="127" spans="1:11" ht="12.75">
      <c r="A127" s="6"/>
      <c r="B127" s="9" t="s">
        <v>107</v>
      </c>
      <c r="C127" s="7" t="s">
        <v>108</v>
      </c>
      <c r="D127" s="8">
        <v>15</v>
      </c>
      <c r="E127" s="8">
        <v>14</v>
      </c>
      <c r="F127" s="8">
        <v>14</v>
      </c>
      <c r="G127" s="8">
        <v>5</v>
      </c>
      <c r="H127" s="8">
        <v>0</v>
      </c>
      <c r="I127" s="30">
        <f>(11*D127)+(10*E127)+(8*F127)+(5*G127)</f>
        <v>442</v>
      </c>
      <c r="J127" s="31">
        <f>I127/528</f>
        <v>0.8371212121212122</v>
      </c>
      <c r="K127" s="30">
        <f>D127+E127+F127+G127+H127</f>
        <v>48</v>
      </c>
    </row>
    <row r="128" spans="1:11" ht="12.75">
      <c r="A128" s="16"/>
      <c r="B128" s="17"/>
      <c r="C128" s="29"/>
      <c r="D128" s="10"/>
      <c r="E128" s="10"/>
      <c r="F128" s="10"/>
      <c r="G128" s="10"/>
      <c r="H128" s="10"/>
      <c r="I128" s="10"/>
      <c r="J128" s="11"/>
      <c r="K128" s="10"/>
    </row>
    <row r="129" spans="1:11" ht="12.75">
      <c r="A129" s="44" t="s">
        <v>6</v>
      </c>
      <c r="B129" s="9" t="s">
        <v>30</v>
      </c>
      <c r="C129" s="7" t="s">
        <v>27</v>
      </c>
      <c r="D129" s="8">
        <v>10</v>
      </c>
      <c r="E129" s="8">
        <v>21</v>
      </c>
      <c r="F129" s="8">
        <v>10</v>
      </c>
      <c r="G129" s="8">
        <v>6</v>
      </c>
      <c r="H129" s="8">
        <v>1</v>
      </c>
      <c r="I129" s="30">
        <f>(11*D129)+(10*E129)+(8*F129)+(5*G129)</f>
        <v>430</v>
      </c>
      <c r="J129" s="31">
        <f>I129/528</f>
        <v>0.8143939393939394</v>
      </c>
      <c r="K129" s="30">
        <f>D129+E129+F129+G129+H129</f>
        <v>48</v>
      </c>
    </row>
    <row r="130" spans="1:11" ht="12.75">
      <c r="A130" s="23"/>
      <c r="B130" s="2"/>
      <c r="C130" s="2"/>
      <c r="D130" s="24"/>
      <c r="E130" s="24"/>
      <c r="F130" s="24"/>
      <c r="G130" s="24"/>
      <c r="H130" s="24"/>
      <c r="I130" s="10"/>
      <c r="J130" s="11"/>
      <c r="K130" s="10"/>
    </row>
    <row r="131" spans="1:11" ht="12.75">
      <c r="A131" s="43" t="s">
        <v>16</v>
      </c>
      <c r="B131" s="35"/>
      <c r="C131" s="35"/>
      <c r="D131" s="36"/>
      <c r="E131" s="36"/>
      <c r="F131" s="36"/>
      <c r="G131" s="36"/>
      <c r="H131" s="36"/>
      <c r="I131" s="36"/>
      <c r="J131" s="37"/>
      <c r="K131" s="36"/>
    </row>
    <row r="132" spans="1:11" ht="12.75">
      <c r="A132" s="44" t="s">
        <v>9</v>
      </c>
      <c r="B132" s="9" t="s">
        <v>111</v>
      </c>
      <c r="C132" s="7" t="s">
        <v>112</v>
      </c>
      <c r="D132" s="8">
        <v>1</v>
      </c>
      <c r="E132" s="8">
        <v>6</v>
      </c>
      <c r="F132" s="8">
        <v>9</v>
      </c>
      <c r="G132" s="8">
        <v>20</v>
      </c>
      <c r="H132" s="8">
        <v>12</v>
      </c>
      <c r="I132" s="30">
        <f>(11*D132)+(10*E132)+(8*F132)+(5*G132)</f>
        <v>243</v>
      </c>
      <c r="J132" s="31">
        <f>I132/528</f>
        <v>0.4602272727272727</v>
      </c>
      <c r="K132" s="30">
        <f>D132+E132+F132+G132+H132</f>
        <v>48</v>
      </c>
    </row>
    <row r="133" spans="1:11" ht="12.75">
      <c r="A133" s="16"/>
      <c r="B133" s="17"/>
      <c r="C133" s="17"/>
      <c r="D133" s="10"/>
      <c r="E133" s="10"/>
      <c r="F133" s="10"/>
      <c r="G133" s="10"/>
      <c r="H133" s="10"/>
      <c r="I133" s="10"/>
      <c r="J133" s="11"/>
      <c r="K133" s="10"/>
    </row>
    <row r="134" spans="1:11" ht="12.75">
      <c r="A134" s="44" t="s">
        <v>3</v>
      </c>
      <c r="B134" s="9" t="s">
        <v>121</v>
      </c>
      <c r="C134" s="9" t="s">
        <v>112</v>
      </c>
      <c r="D134" s="8">
        <v>0</v>
      </c>
      <c r="E134" s="8">
        <v>3</v>
      </c>
      <c r="F134" s="8">
        <v>10</v>
      </c>
      <c r="G134" s="8">
        <v>21</v>
      </c>
      <c r="H134" s="8">
        <v>14</v>
      </c>
      <c r="I134" s="30">
        <f>(11*D134)+(10*E134)+(8*F134)+(5*G134)</f>
        <v>215</v>
      </c>
      <c r="J134" s="31">
        <f>I134/528</f>
        <v>0.4071969696969697</v>
      </c>
      <c r="K134" s="30">
        <f>D134+E134+F134+G134+H134</f>
        <v>48</v>
      </c>
    </row>
    <row r="135" spans="1:11" ht="12.75">
      <c r="A135" s="34"/>
      <c r="B135" s="35"/>
      <c r="C135" s="35"/>
      <c r="D135" s="36"/>
      <c r="E135" s="36"/>
      <c r="F135" s="36"/>
      <c r="G135" s="36"/>
      <c r="H135" s="36"/>
      <c r="I135" s="38"/>
      <c r="J135" s="39"/>
      <c r="K135" s="38"/>
    </row>
    <row r="136" spans="1:11" ht="12.75">
      <c r="A136" s="43" t="s">
        <v>22</v>
      </c>
      <c r="B136" s="2"/>
      <c r="C136" s="2"/>
      <c r="D136" s="24"/>
      <c r="E136" s="24"/>
      <c r="F136" s="24"/>
      <c r="G136" s="24"/>
      <c r="H136" s="24"/>
      <c r="I136" s="10"/>
      <c r="J136" s="11"/>
      <c r="K136" s="10"/>
    </row>
    <row r="137" spans="1:11" ht="12.75">
      <c r="A137" s="44" t="s">
        <v>129</v>
      </c>
      <c r="B137" s="9" t="s">
        <v>73</v>
      </c>
      <c r="C137" s="9" t="s">
        <v>71</v>
      </c>
      <c r="D137" s="8">
        <v>1</v>
      </c>
      <c r="E137" s="8">
        <v>12</v>
      </c>
      <c r="F137" s="8">
        <v>15</v>
      </c>
      <c r="G137" s="8">
        <v>17</v>
      </c>
      <c r="H137" s="8">
        <v>3</v>
      </c>
      <c r="I137" s="30">
        <f>(11*D137)+(10*E137)+(8*F137)+(5*G137)</f>
        <v>336</v>
      </c>
      <c r="J137" s="31">
        <f>I137/528</f>
        <v>0.6363636363636364</v>
      </c>
      <c r="K137" s="30">
        <f>D137+E137+F137+G137+H137</f>
        <v>48</v>
      </c>
    </row>
    <row r="138" spans="1:11" ht="12.75">
      <c r="A138" s="6"/>
      <c r="B138" s="9" t="s">
        <v>137</v>
      </c>
      <c r="C138" s="9"/>
      <c r="D138" s="8">
        <v>3</v>
      </c>
      <c r="E138" s="8">
        <v>7</v>
      </c>
      <c r="F138" s="8">
        <v>14</v>
      </c>
      <c r="G138" s="8">
        <v>19</v>
      </c>
      <c r="H138" s="8">
        <v>5</v>
      </c>
      <c r="I138" s="30">
        <f>(11*D138)+(10*E138)+(8*F138)+(5*G138)</f>
        <v>310</v>
      </c>
      <c r="J138" s="31">
        <f>I138/528</f>
        <v>0.5871212121212122</v>
      </c>
      <c r="K138" s="30">
        <f>D138+E138+F138+G138+H138</f>
        <v>48</v>
      </c>
    </row>
    <row r="139" spans="1:11" ht="12.75">
      <c r="A139" s="33"/>
      <c r="B139" s="7" t="s">
        <v>130</v>
      </c>
      <c r="C139" s="9"/>
      <c r="D139" s="8">
        <v>1</v>
      </c>
      <c r="E139" s="8">
        <v>4</v>
      </c>
      <c r="F139" s="8">
        <v>13</v>
      </c>
      <c r="G139" s="8">
        <v>15</v>
      </c>
      <c r="H139" s="8">
        <v>15</v>
      </c>
      <c r="I139" s="30">
        <f>(11*D139)+(10*E139)+(8*F139)+(5*G139)</f>
        <v>230</v>
      </c>
      <c r="J139" s="31">
        <f>I139/528</f>
        <v>0.4356060606060606</v>
      </c>
      <c r="K139" s="30">
        <f>D139+E139+F139+G139+H139</f>
        <v>48</v>
      </c>
    </row>
    <row r="140" spans="2:11" ht="12.75">
      <c r="B140" s="34"/>
      <c r="C140" s="35"/>
      <c r="D140" s="36"/>
      <c r="E140" s="36"/>
      <c r="F140" s="36"/>
      <c r="G140" s="36"/>
      <c r="H140" s="36"/>
      <c r="I140" s="36"/>
      <c r="J140" s="37"/>
      <c r="K140" s="36"/>
    </row>
    <row r="141" spans="1:11" ht="12.75">
      <c r="A141" s="44" t="s">
        <v>9</v>
      </c>
      <c r="B141" s="9" t="s">
        <v>132</v>
      </c>
      <c r="C141" s="9"/>
      <c r="D141" s="8">
        <v>2</v>
      </c>
      <c r="E141" s="8">
        <v>4</v>
      </c>
      <c r="F141" s="8">
        <v>18</v>
      </c>
      <c r="G141" s="8">
        <v>17</v>
      </c>
      <c r="H141" s="8">
        <v>7</v>
      </c>
      <c r="I141" s="30">
        <f>(11*D141)+(10*E141)+(8*F141)+(5*G141)</f>
        <v>291</v>
      </c>
      <c r="J141" s="31">
        <f>I141/528</f>
        <v>0.5511363636363636</v>
      </c>
      <c r="K141" s="30">
        <f>D141+E141+F141+G141+H141</f>
        <v>48</v>
      </c>
    </row>
    <row r="142" spans="1:11" ht="12.75">
      <c r="A142" s="33"/>
      <c r="B142" s="9" t="s">
        <v>124</v>
      </c>
      <c r="C142" s="9" t="s">
        <v>42</v>
      </c>
      <c r="D142" s="8">
        <v>1</v>
      </c>
      <c r="E142" s="8">
        <v>1</v>
      </c>
      <c r="F142" s="8">
        <v>3</v>
      </c>
      <c r="G142" s="8">
        <v>15</v>
      </c>
      <c r="H142" s="8">
        <v>28</v>
      </c>
      <c r="I142" s="30">
        <f>(11*D142)+(10*E142)+(8*F142)+(5*G142)</f>
        <v>120</v>
      </c>
      <c r="J142" s="31">
        <f>I142/528</f>
        <v>0.22727272727272727</v>
      </c>
      <c r="K142" s="30">
        <f>D142+E142+F142+G142+H142</f>
        <v>48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Tyke</dc:creator>
  <cp:keywords/>
  <dc:description/>
  <cp:lastModifiedBy>Fábos László</cp:lastModifiedBy>
  <cp:lastPrinted>2013-10-12T14:20:31Z</cp:lastPrinted>
  <dcterms:created xsi:type="dcterms:W3CDTF">2013-04-20T09:16:11Z</dcterms:created>
  <dcterms:modified xsi:type="dcterms:W3CDTF">2013-10-14T10:26:08Z</dcterms:modified>
  <cp:category/>
  <cp:version/>
  <cp:contentType/>
  <cp:contentStatus/>
</cp:coreProperties>
</file>