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" activeTab="0"/>
  </bookViews>
  <sheets>
    <sheet name="TTIE" sheetId="1" r:id="rId1"/>
  </sheets>
  <definedNames>
    <definedName name="Excel_BuiltIn__FilterDatabase_1">#REF!</definedName>
    <definedName name="Excel_BuiltIn__FilterDatabase_2">#REF!</definedName>
    <definedName name="Excel_BuiltIn__FilterDatabase_3">'TTIE'!$N$57:$N$60</definedName>
  </definedNames>
  <calcPr fullCalcOnLoad="1"/>
</workbook>
</file>

<file path=xl/sharedStrings.xml><?xml version="1.0" encoding="utf-8"?>
<sst xmlns="http://schemas.openxmlformats.org/spreadsheetml/2006/main" count="360" uniqueCount="185">
  <si>
    <t>Hely:</t>
  </si>
  <si>
    <t>Név:</t>
  </si>
  <si>
    <t>Egyesület:</t>
  </si>
  <si>
    <t>Kategória:</t>
  </si>
  <si>
    <t>Lövések:</t>
  </si>
  <si>
    <t>Össz.:</t>
  </si>
  <si>
    <t>11-s</t>
  </si>
  <si>
    <t>%/264</t>
  </si>
  <si>
    <t>%/240</t>
  </si>
  <si>
    <t>PB-HB</t>
  </si>
  <si>
    <t>Priger Anna</t>
  </si>
  <si>
    <t>Tolnai Tájak ÍE.</t>
  </si>
  <si>
    <t>mini lány    PB-HB</t>
  </si>
  <si>
    <t>Kelemen Bettina </t>
  </si>
  <si>
    <t>Várta</t>
  </si>
  <si>
    <t>Zsók Tamás</t>
  </si>
  <si>
    <t>Alisca Nyilai ÍE.</t>
  </si>
  <si>
    <t>mini fiú   PB-HB</t>
  </si>
  <si>
    <t>Kelemen István Ferenc</t>
  </si>
  <si>
    <t>Tátrai Petra</t>
  </si>
  <si>
    <t>gyerek lány   PB-HB</t>
  </si>
  <si>
    <t>Kalmár Bencze</t>
  </si>
  <si>
    <t>Szekszárdi EON S.K.</t>
  </si>
  <si>
    <t>gyerek fiú  PB-HB</t>
  </si>
  <si>
    <t>Kornóczy Péter</t>
  </si>
  <si>
    <t>Szendi Dávid</t>
  </si>
  <si>
    <t xml:space="preserve">Szabó Kristóf   </t>
  </si>
  <si>
    <t>Dobolyi Dávid</t>
  </si>
  <si>
    <t>Alisca Nyilai ÍE</t>
  </si>
  <si>
    <t>serdülő fiú  PB-HB</t>
  </si>
  <si>
    <t>Horváth Sándor </t>
  </si>
  <si>
    <t>Szendi Bence</t>
  </si>
  <si>
    <t>Halmai Miklós</t>
  </si>
  <si>
    <t>Kurdi Ajtony</t>
  </si>
  <si>
    <t>Pálfi Márton</t>
  </si>
  <si>
    <t>Tóth Csongor Murád</t>
  </si>
  <si>
    <t>Fleischer Fanni</t>
  </si>
  <si>
    <t>ifi. lány  PB-HB</t>
  </si>
  <si>
    <t>Mészáros Virág</t>
  </si>
  <si>
    <t>Almási Richárd</t>
  </si>
  <si>
    <t>Ifi. fiú  PB-HB</t>
  </si>
  <si>
    <t xml:space="preserve">Bükszegi Norbert     </t>
  </si>
  <si>
    <t>Czékmány Attila</t>
  </si>
  <si>
    <t>Fábián Bence</t>
  </si>
  <si>
    <t>Hipszki Edit</t>
  </si>
  <si>
    <t>Celőke</t>
  </si>
  <si>
    <t>F. női  PB-HB</t>
  </si>
  <si>
    <t>Szendiné Bach Margó</t>
  </si>
  <si>
    <t>Kelemenné Kun Ágnes</t>
  </si>
  <si>
    <t xml:space="preserve">Gyetvai Attila    </t>
  </si>
  <si>
    <t>Celőke MIE.</t>
  </si>
  <si>
    <t>FFI.  PB-HB</t>
  </si>
  <si>
    <t>Szendi Zoltán</t>
  </si>
  <si>
    <t>Böjthe Zoltán</t>
  </si>
  <si>
    <t>Diószegi Imre</t>
  </si>
  <si>
    <t>Boros Zoltán</t>
  </si>
  <si>
    <t>Ambrus Károly</t>
  </si>
  <si>
    <t>Hutvágner Mihály</t>
  </si>
  <si>
    <t>UTC Szeged</t>
  </si>
  <si>
    <t>Kocsis István</t>
  </si>
  <si>
    <t>Nyúl Zoltán</t>
  </si>
  <si>
    <t>Piros László</t>
  </si>
  <si>
    <t>Kalmár Lajos</t>
  </si>
  <si>
    <t>Elekes Balázs</t>
  </si>
  <si>
    <t>Gáspár Zoltán</t>
  </si>
  <si>
    <t>Kelemen István</t>
  </si>
  <si>
    <t>Bakó Dénes</t>
  </si>
  <si>
    <t>Illés György</t>
  </si>
  <si>
    <t>Vörös István</t>
  </si>
  <si>
    <t>veterán FFI.  PB-HB</t>
  </si>
  <si>
    <t>Varga Zoltán</t>
  </si>
  <si>
    <t>Füle László</t>
  </si>
  <si>
    <t xml:space="preserve">Vajk </t>
  </si>
  <si>
    <t>TR-RB</t>
  </si>
  <si>
    <t>Pomóthy Dalma </t>
  </si>
  <si>
    <t>mini lány  TR-RB</t>
  </si>
  <si>
    <t>Kovács Hanna</t>
  </si>
  <si>
    <t>Ambrus Csanád</t>
  </si>
  <si>
    <t>mini fiú  TR-RB</t>
  </si>
  <si>
    <t>Pomóthy Panna</t>
  </si>
  <si>
    <t>gyerek lány  TR-RB</t>
  </si>
  <si>
    <t>Berényi Lili</t>
  </si>
  <si>
    <t>Ambrus Csongor</t>
  </si>
  <si>
    <t>gyerek fiú  TR-RB</t>
  </si>
  <si>
    <t>Tóth Bálint</t>
  </si>
  <si>
    <t>Molnár Barnabás</t>
  </si>
  <si>
    <t>Zuniga Ádám</t>
  </si>
  <si>
    <t>Till Klaudia</t>
  </si>
  <si>
    <t>serdülő lány  TR-RB</t>
  </si>
  <si>
    <t>Czigler Panna</t>
  </si>
  <si>
    <t>Kerekes Gábor</t>
  </si>
  <si>
    <t>serdülő fiú  TR-RB</t>
  </si>
  <si>
    <t>Pesei Krisztián</t>
  </si>
  <si>
    <t xml:space="preserve">Szabó Dávid </t>
  </si>
  <si>
    <t>Éjsólyom</t>
  </si>
  <si>
    <t>Meszlényi Márk</t>
  </si>
  <si>
    <t xml:space="preserve">Siba György </t>
  </si>
  <si>
    <t>Tóth Bencze</t>
  </si>
  <si>
    <t>Varga Knorr Levente</t>
  </si>
  <si>
    <t>Dobolyi Ádám</t>
  </si>
  <si>
    <t>Ifi.fiú.  TR-RB</t>
  </si>
  <si>
    <t>Sallai Győző</t>
  </si>
  <si>
    <t>Szécskai Tamás</t>
  </si>
  <si>
    <t>Czigler Bálint</t>
  </si>
  <si>
    <t>Kun Alíz</t>
  </si>
  <si>
    <t>F.nő   TR-RB</t>
  </si>
  <si>
    <t>Györgyné Kereszt Piroska</t>
  </si>
  <si>
    <t>Ring SE.</t>
  </si>
  <si>
    <t>Tóthné Szarvas Andrea</t>
  </si>
  <si>
    <t>Fentős Tímea</t>
  </si>
  <si>
    <t xml:space="preserve">Makai János        </t>
  </si>
  <si>
    <t>FFI. TR-RB</t>
  </si>
  <si>
    <t>Gergely Ferenc</t>
  </si>
  <si>
    <t>Kiss Lajos</t>
  </si>
  <si>
    <t>Tóth Balázs</t>
  </si>
  <si>
    <t>Tóth Csaba</t>
  </si>
  <si>
    <t>Wágner Károly</t>
  </si>
  <si>
    <t>Komlói Hétdomb</t>
  </si>
  <si>
    <t xml:space="preserve">Mészáros Árpád </t>
  </si>
  <si>
    <t>Jenei Sándor</t>
  </si>
  <si>
    <t>Szabó Gyula</t>
  </si>
  <si>
    <t>Czigler Zoltán</t>
  </si>
  <si>
    <t>Varga Tibor</t>
  </si>
  <si>
    <t>TR-LB</t>
  </si>
  <si>
    <t>Fleischer Kinga</t>
  </si>
  <si>
    <t>mini Lány  TR-LB</t>
  </si>
  <si>
    <t>Jenei Lúcia Donatella</t>
  </si>
  <si>
    <t>gyerek lány  TR-LB</t>
  </si>
  <si>
    <t>Dobolyi Sándorné</t>
  </si>
  <si>
    <t>F.nő  TR-LB</t>
  </si>
  <si>
    <t>Miskolczi Péter</t>
  </si>
  <si>
    <t>FFI.  TR-LB</t>
  </si>
  <si>
    <t>BB</t>
  </si>
  <si>
    <t>Nyúl Sára</t>
  </si>
  <si>
    <t>gyerek lány  BB</t>
  </si>
  <si>
    <t>Zsók Szabolcs</t>
  </si>
  <si>
    <t>gyerek fiú  BB</t>
  </si>
  <si>
    <t>Énekes Dávid</t>
  </si>
  <si>
    <t>serdülő fiú  BB</t>
  </si>
  <si>
    <t>Bakó Bencze</t>
  </si>
  <si>
    <t>ifi. fiú  BB</t>
  </si>
  <si>
    <t>Till János</t>
  </si>
  <si>
    <t>Péterbencze István</t>
  </si>
  <si>
    <t>FFI.  BB</t>
  </si>
  <si>
    <t>Kerekes Szilveszter</t>
  </si>
  <si>
    <t>Topa Gábor</t>
  </si>
  <si>
    <t xml:space="preserve">Molnár Tibor  </t>
  </si>
  <si>
    <t>CB</t>
  </si>
  <si>
    <t>Dudás József</t>
  </si>
  <si>
    <t>FFI. CB</t>
  </si>
  <si>
    <t>CRB</t>
  </si>
  <si>
    <t>Michelisz János</t>
  </si>
  <si>
    <t>FFI. CRB</t>
  </si>
  <si>
    <t>HU</t>
  </si>
  <si>
    <t>Kovács Adél</t>
  </si>
  <si>
    <t>gyerek lány  HU</t>
  </si>
  <si>
    <t xml:space="preserve">Bényei Ákos  </t>
  </si>
  <si>
    <t>serdülő fiú  HU</t>
  </si>
  <si>
    <t>Mészáros Árpád József</t>
  </si>
  <si>
    <t>ifi.fiú  HU</t>
  </si>
  <si>
    <t>Hermann Szabolcs</t>
  </si>
  <si>
    <t>Mecsek ÍE.</t>
  </si>
  <si>
    <t>Bori Gábor</t>
  </si>
  <si>
    <t>FFI. HU</t>
  </si>
  <si>
    <t xml:space="preserve">Huszár Zoltán    </t>
  </si>
  <si>
    <t>Simon Attila</t>
  </si>
  <si>
    <t>Márta István</t>
  </si>
  <si>
    <t>CU</t>
  </si>
  <si>
    <t>Füle László Gábor</t>
  </si>
  <si>
    <t>serdülő fiú CU</t>
  </si>
  <si>
    <t>Ifj. Szaka Gyula</t>
  </si>
  <si>
    <t xml:space="preserve">Szaka Zsombor   </t>
  </si>
  <si>
    <t>Háhner Erika</t>
  </si>
  <si>
    <t>F.Nő  CU</t>
  </si>
  <si>
    <t>Bóka László</t>
  </si>
  <si>
    <t>FFI. CU</t>
  </si>
  <si>
    <t>Hermann András</t>
  </si>
  <si>
    <t>Kalácska Zsolt</t>
  </si>
  <si>
    <t>Eleven</t>
  </si>
  <si>
    <t xml:space="preserve">Kresz Viktor     </t>
  </si>
  <si>
    <t>Bakonyi József</t>
  </si>
  <si>
    <t>OL</t>
  </si>
  <si>
    <t xml:space="preserve">Kovács Gábor  </t>
  </si>
  <si>
    <t>FFI. Olimpiai</t>
  </si>
  <si>
    <t>Fonyódi Péter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</si>
</sst>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9" fontId="4" fillId="0" borderId="2" xfId="19" applyFont="1" applyFill="1" applyBorder="1" applyAlignment="1" applyProtection="1">
      <alignment/>
      <protection/>
    </xf>
    <xf numFmtId="0" fontId="4" fillId="0" borderId="2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9" fontId="4" fillId="0" borderId="0" xfId="19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9" fontId="4" fillId="0" borderId="1" xfId="19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2" fillId="0" borderId="3" xfId="0" applyFont="1" applyBorder="1" applyAlignment="1">
      <alignment/>
    </xf>
    <xf numFmtId="9" fontId="4" fillId="0" borderId="3" xfId="19" applyFont="1" applyFill="1" applyBorder="1" applyAlignment="1" applyProtection="1">
      <alignment/>
      <protection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/>
    </xf>
    <xf numFmtId="9" fontId="4" fillId="0" borderId="4" xfId="19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239"/>
  <sheetViews>
    <sheetView tabSelected="1" workbookViewId="0" topLeftCell="A1">
      <pane ySplit="1" topLeftCell="BM2" activePane="bottomLeft" state="frozen"/>
      <selection pane="topLeft" activeCell="A1" sqref="A1"/>
      <selection pane="bottomLeft" activeCell="R117" sqref="R117"/>
    </sheetView>
  </sheetViews>
  <sheetFormatPr defaultColWidth="9.140625" defaultRowHeight="12.75"/>
  <cols>
    <col min="1" max="1" width="5.28125" style="0" customWidth="1"/>
    <col min="2" max="2" width="27.00390625" style="0" customWidth="1"/>
    <col min="3" max="3" width="21.57421875" style="0" customWidth="1"/>
    <col min="4" max="4" width="22.421875" style="0" customWidth="1"/>
    <col min="5" max="5" width="3.8515625" style="0" customWidth="1"/>
    <col min="6" max="6" width="5.28125" style="0" customWidth="1"/>
    <col min="7" max="11" width="4.7109375" style="0" customWidth="1"/>
    <col min="12" max="12" width="4.57421875" style="0" customWidth="1"/>
    <col min="13" max="13" width="8.8515625" style="0" customWidth="1"/>
    <col min="14" max="14" width="8.57421875" style="0" customWidth="1"/>
    <col min="16" max="16" width="9.00390625" style="0" customWidth="1"/>
    <col min="17" max="17" width="8.421875" style="0" customWidth="1"/>
    <col min="18" max="18" width="98.57421875" style="0" customWidth="1"/>
  </cols>
  <sheetData>
    <row r="1" spans="1:17" s="4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>
        <v>11</v>
      </c>
      <c r="F1" s="1">
        <v>10</v>
      </c>
      <c r="G1" s="1">
        <v>8</v>
      </c>
      <c r="H1" s="1">
        <v>5</v>
      </c>
      <c r="I1" s="1">
        <v>4</v>
      </c>
      <c r="J1" s="1">
        <v>2</v>
      </c>
      <c r="K1" s="1">
        <v>1</v>
      </c>
      <c r="L1" s="1">
        <v>0</v>
      </c>
      <c r="M1" s="1" t="s">
        <v>4</v>
      </c>
      <c r="N1" s="1" t="s">
        <v>5</v>
      </c>
      <c r="O1" s="2" t="s">
        <v>6</v>
      </c>
      <c r="P1" s="2" t="s">
        <v>7</v>
      </c>
      <c r="Q1" s="3" t="s">
        <v>8</v>
      </c>
    </row>
    <row r="2" spans="1:16" s="4" customFormat="1" ht="12.7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 s="5"/>
    </row>
    <row r="3" spans="1:16" s="4" customFormat="1" ht="15.75">
      <c r="A3" s="5"/>
      <c r="B3" s="6"/>
      <c r="C3" s="5"/>
      <c r="D3" s="7" t="s">
        <v>9</v>
      </c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5"/>
    </row>
    <row r="4" spans="1:16" s="4" customFormat="1" ht="15.75">
      <c r="A4" s="5"/>
      <c r="B4" s="6"/>
      <c r="C4" s="5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5"/>
    </row>
    <row r="5" spans="1:17" s="4" customFormat="1" ht="12.75">
      <c r="A5" s="8">
        <v>1</v>
      </c>
      <c r="B5" s="8" t="s">
        <v>10</v>
      </c>
      <c r="C5" s="8" t="s">
        <v>11</v>
      </c>
      <c r="D5" s="8" t="s">
        <v>12</v>
      </c>
      <c r="E5" s="8">
        <v>1</v>
      </c>
      <c r="F5" s="8">
        <v>0</v>
      </c>
      <c r="G5" s="8">
        <v>6</v>
      </c>
      <c r="H5" s="8">
        <v>12</v>
      </c>
      <c r="I5" s="8">
        <v>0</v>
      </c>
      <c r="J5" s="8">
        <v>0</v>
      </c>
      <c r="K5" s="8">
        <v>4</v>
      </c>
      <c r="L5" s="8">
        <v>1</v>
      </c>
      <c r="M5" s="8">
        <f>E5+F5+G5+H5+I5+J5+K5+L5</f>
        <v>24</v>
      </c>
      <c r="N5" s="9">
        <f>E5*11+F5*10+G5*8+H5*5+I5*4+J5*2+K5*1+L5*0</f>
        <v>123</v>
      </c>
      <c r="O5" s="9">
        <f>E5</f>
        <v>1</v>
      </c>
      <c r="P5" s="10">
        <f>N5/264</f>
        <v>0.4659090909090909</v>
      </c>
      <c r="Q5" s="10">
        <f>N5/240</f>
        <v>0.5125</v>
      </c>
    </row>
    <row r="6" spans="1:17" s="12" customFormat="1" ht="12.75">
      <c r="A6" s="8">
        <v>2</v>
      </c>
      <c r="B6" s="11" t="s">
        <v>13</v>
      </c>
      <c r="C6" s="8" t="s">
        <v>14</v>
      </c>
      <c r="D6" s="8" t="s">
        <v>12</v>
      </c>
      <c r="E6" s="8">
        <v>0</v>
      </c>
      <c r="F6" s="8">
        <v>1</v>
      </c>
      <c r="G6" s="8">
        <v>3</v>
      </c>
      <c r="H6" s="8">
        <v>12</v>
      </c>
      <c r="I6" s="8">
        <v>1</v>
      </c>
      <c r="J6" s="8">
        <v>1</v>
      </c>
      <c r="K6" s="8">
        <v>3</v>
      </c>
      <c r="L6" s="8">
        <v>3</v>
      </c>
      <c r="M6" s="8">
        <f>E6+F6+G6+H6+I6+J6+K6+L6</f>
        <v>24</v>
      </c>
      <c r="N6" s="9">
        <f>E6*11+F6*10+G6*8+H6*5+I6*4+J6*2+K6*1+L6*0</f>
        <v>103</v>
      </c>
      <c r="O6" s="9">
        <f>E6</f>
        <v>0</v>
      </c>
      <c r="P6" s="10">
        <f>N6/264</f>
        <v>0.39015151515151514</v>
      </c>
      <c r="Q6" s="10">
        <f>N6/240</f>
        <v>0.42916666666666664</v>
      </c>
    </row>
    <row r="7" spans="1:17" s="12" customFormat="1" ht="12.75">
      <c r="A7" s="13"/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6"/>
      <c r="O7" s="6"/>
      <c r="P7" s="15"/>
      <c r="Q7" s="15"/>
    </row>
    <row r="8" spans="1:17" s="12" customFormat="1" ht="12.75">
      <c r="A8" s="13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6"/>
      <c r="O8" s="6"/>
      <c r="P8" s="15"/>
      <c r="Q8" s="15"/>
    </row>
    <row r="9" spans="1:17" s="12" customFormat="1" ht="12.75">
      <c r="A9" s="8">
        <v>1</v>
      </c>
      <c r="B9" s="8" t="s">
        <v>15</v>
      </c>
      <c r="C9" s="8" t="s">
        <v>16</v>
      </c>
      <c r="D9" s="8" t="s">
        <v>17</v>
      </c>
      <c r="E9" s="16">
        <v>1</v>
      </c>
      <c r="F9" s="16">
        <v>10</v>
      </c>
      <c r="G9" s="16">
        <v>8</v>
      </c>
      <c r="H9" s="16">
        <v>5</v>
      </c>
      <c r="I9" s="16">
        <v>0</v>
      </c>
      <c r="J9" s="16">
        <v>0</v>
      </c>
      <c r="K9" s="16">
        <v>0</v>
      </c>
      <c r="L9" s="16">
        <v>0</v>
      </c>
      <c r="M9" s="16">
        <f>E9+F9+G9+H9+I9+J9+K9+L9</f>
        <v>24</v>
      </c>
      <c r="N9" s="17">
        <f>E9*11+F9*10+G9*8+H9*5+I9*4+J9*2+K9*1+L9*0</f>
        <v>200</v>
      </c>
      <c r="O9" s="17">
        <f>E9</f>
        <v>1</v>
      </c>
      <c r="P9" s="18">
        <f>N9/264</f>
        <v>0.7575757575757576</v>
      </c>
      <c r="Q9" s="10">
        <f>N9/240</f>
        <v>0.8333333333333334</v>
      </c>
    </row>
    <row r="10" spans="1:17" s="12" customFormat="1" ht="12.75">
      <c r="A10" s="8">
        <v>2</v>
      </c>
      <c r="B10" s="11" t="s">
        <v>18</v>
      </c>
      <c r="C10" s="8" t="s">
        <v>14</v>
      </c>
      <c r="D10" s="8" t="s">
        <v>17</v>
      </c>
      <c r="E10" s="16">
        <v>0</v>
      </c>
      <c r="F10" s="16">
        <v>1</v>
      </c>
      <c r="G10" s="16">
        <v>0</v>
      </c>
      <c r="H10" s="16">
        <v>13</v>
      </c>
      <c r="I10" s="16">
        <v>0</v>
      </c>
      <c r="J10" s="16">
        <v>0</v>
      </c>
      <c r="K10" s="16">
        <v>4</v>
      </c>
      <c r="L10" s="16">
        <v>6</v>
      </c>
      <c r="M10" s="16">
        <f>E10+F10+G10+H10+I10+J10+K10+L10</f>
        <v>24</v>
      </c>
      <c r="N10" s="17">
        <f>E10*11+F10*10+G10*8+H10*5+I10*4+J10*2+K10*1+L10*0</f>
        <v>79</v>
      </c>
      <c r="O10" s="17">
        <f>E10</f>
        <v>0</v>
      </c>
      <c r="P10" s="18">
        <f>N10/264</f>
        <v>0.29924242424242425</v>
      </c>
      <c r="Q10" s="10">
        <f>N10/240</f>
        <v>0.32916666666666666</v>
      </c>
    </row>
    <row r="11" spans="1:17" s="12" customFormat="1" ht="12.75">
      <c r="A11" s="13"/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6"/>
      <c r="O11" s="6"/>
      <c r="P11" s="15"/>
      <c r="Q11" s="15"/>
    </row>
    <row r="12" spans="1:17" s="12" customFormat="1" ht="12.75">
      <c r="A12" s="13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6"/>
      <c r="O12" s="6"/>
      <c r="P12" s="15"/>
      <c r="Q12" s="15"/>
    </row>
    <row r="13" spans="1:17" s="4" customFormat="1" ht="12.75">
      <c r="A13" s="8">
        <v>1</v>
      </c>
      <c r="B13" s="8" t="s">
        <v>19</v>
      </c>
      <c r="C13" s="8" t="s">
        <v>11</v>
      </c>
      <c r="D13" s="8" t="s">
        <v>20</v>
      </c>
      <c r="E13" s="8">
        <v>1</v>
      </c>
      <c r="F13" s="8">
        <v>0</v>
      </c>
      <c r="G13" s="8">
        <v>1</v>
      </c>
      <c r="H13" s="8">
        <v>7</v>
      </c>
      <c r="I13" s="8">
        <v>0</v>
      </c>
      <c r="J13" s="8">
        <v>0</v>
      </c>
      <c r="K13" s="8">
        <v>2</v>
      </c>
      <c r="L13" s="8">
        <v>13</v>
      </c>
      <c r="M13" s="8">
        <f>E13+F13+G13+H13+I13+J13+K13+L13</f>
        <v>24</v>
      </c>
      <c r="N13" s="9">
        <f>E13*11+F13*10+G13*8+H13*5+I13*4+J13*2+K13*1+L13*0</f>
        <v>56</v>
      </c>
      <c r="O13" s="9">
        <f>E13</f>
        <v>1</v>
      </c>
      <c r="P13" s="10">
        <f>N13/264</f>
        <v>0.21212121212121213</v>
      </c>
      <c r="Q13" s="10">
        <f>N13/240</f>
        <v>0.23333333333333334</v>
      </c>
    </row>
    <row r="14" spans="1:17" s="12" customFormat="1" ht="12.75">
      <c r="A14" s="13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6"/>
      <c r="O14" s="6"/>
      <c r="P14" s="15"/>
      <c r="Q14" s="15"/>
    </row>
    <row r="15" spans="1:17" s="12" customFormat="1" ht="12.75">
      <c r="A15" s="13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6"/>
      <c r="O15" s="6"/>
      <c r="P15" s="15"/>
      <c r="Q15" s="15"/>
    </row>
    <row r="16" spans="1:17" s="12" customFormat="1" ht="12.75">
      <c r="A16" s="16">
        <v>1</v>
      </c>
      <c r="B16" s="16" t="s">
        <v>21</v>
      </c>
      <c r="C16" s="16" t="s">
        <v>22</v>
      </c>
      <c r="D16" s="8" t="s">
        <v>23</v>
      </c>
      <c r="E16" s="16">
        <v>3</v>
      </c>
      <c r="F16" s="16">
        <v>1</v>
      </c>
      <c r="G16" s="16">
        <v>9</v>
      </c>
      <c r="H16" s="16">
        <v>9</v>
      </c>
      <c r="I16" s="16">
        <v>0</v>
      </c>
      <c r="J16" s="16">
        <v>0</v>
      </c>
      <c r="K16" s="16">
        <v>1</v>
      </c>
      <c r="L16" s="16">
        <v>1</v>
      </c>
      <c r="M16" s="16">
        <f>E16+F16+G16+H16+I16+J16+K16+L16</f>
        <v>24</v>
      </c>
      <c r="N16" s="17">
        <f>E16*11+F16*10+G16*8+H16*5+I16*4+J16*2+K16*1+L16*0</f>
        <v>161</v>
      </c>
      <c r="O16" s="17">
        <f>E16</f>
        <v>3</v>
      </c>
      <c r="P16" s="18">
        <f>N16/264</f>
        <v>0.6098484848484849</v>
      </c>
      <c r="Q16" s="10">
        <f>N16/240</f>
        <v>0.6708333333333333</v>
      </c>
    </row>
    <row r="17" spans="1:17" s="12" customFormat="1" ht="12.75">
      <c r="A17" s="8">
        <v>2</v>
      </c>
      <c r="B17" s="8" t="s">
        <v>24</v>
      </c>
      <c r="C17" s="8" t="s">
        <v>11</v>
      </c>
      <c r="D17" s="8" t="s">
        <v>23</v>
      </c>
      <c r="E17" s="8">
        <v>3</v>
      </c>
      <c r="F17" s="8">
        <v>0</v>
      </c>
      <c r="G17" s="8">
        <v>6</v>
      </c>
      <c r="H17" s="8">
        <v>10</v>
      </c>
      <c r="I17" s="8">
        <v>1</v>
      </c>
      <c r="J17" s="8">
        <v>3</v>
      </c>
      <c r="K17" s="8">
        <v>0</v>
      </c>
      <c r="L17" s="8">
        <v>1</v>
      </c>
      <c r="M17" s="8">
        <f>E17+F17+G17+H17+I17+J17+K17+L17</f>
        <v>24</v>
      </c>
      <c r="N17" s="9">
        <f>E17*11+F17*10+G17*8+H17*5+I17*4+J17*2+K17*1+L17*0</f>
        <v>141</v>
      </c>
      <c r="O17" s="9">
        <f>E17</f>
        <v>3</v>
      </c>
      <c r="P17" s="10">
        <f>N17/264</f>
        <v>0.5340909090909091</v>
      </c>
      <c r="Q17" s="10">
        <f>N17/240</f>
        <v>0.5875</v>
      </c>
    </row>
    <row r="18" spans="1:17" s="4" customFormat="1" ht="12.75">
      <c r="A18" s="8">
        <v>3</v>
      </c>
      <c r="B18" s="8" t="s">
        <v>25</v>
      </c>
      <c r="C18" s="8" t="s">
        <v>14</v>
      </c>
      <c r="D18" s="8" t="s">
        <v>23</v>
      </c>
      <c r="E18" s="8">
        <v>0</v>
      </c>
      <c r="F18" s="8">
        <v>3</v>
      </c>
      <c r="G18" s="8">
        <v>5</v>
      </c>
      <c r="H18" s="8">
        <v>8</v>
      </c>
      <c r="I18" s="8">
        <v>0</v>
      </c>
      <c r="J18" s="8">
        <v>2</v>
      </c>
      <c r="K18" s="8">
        <v>4</v>
      </c>
      <c r="L18" s="8">
        <v>2</v>
      </c>
      <c r="M18" s="8">
        <f>E18+F18+G18+H18+I18+J18+K18+L18</f>
        <v>24</v>
      </c>
      <c r="N18" s="9">
        <f>E18*11+F18*10+G18*8+H18*5+I18*4+J18*2+K18*1+L18*0</f>
        <v>118</v>
      </c>
      <c r="O18" s="9">
        <f>E18</f>
        <v>0</v>
      </c>
      <c r="P18" s="10">
        <f>N18/264</f>
        <v>0.44696969696969696</v>
      </c>
      <c r="Q18" s="10">
        <f>N18/240</f>
        <v>0.49166666666666664</v>
      </c>
    </row>
    <row r="19" spans="1:17" s="19" customFormat="1" ht="12.75">
      <c r="A19" s="8">
        <v>4</v>
      </c>
      <c r="B19" s="8" t="s">
        <v>26</v>
      </c>
      <c r="C19" s="8" t="s">
        <v>11</v>
      </c>
      <c r="D19" s="8" t="s">
        <v>23</v>
      </c>
      <c r="E19" s="8">
        <v>0</v>
      </c>
      <c r="F19" s="8">
        <v>2</v>
      </c>
      <c r="G19" s="8">
        <v>1</v>
      </c>
      <c r="H19" s="8">
        <v>11</v>
      </c>
      <c r="I19" s="8">
        <v>0</v>
      </c>
      <c r="J19" s="8">
        <v>0</v>
      </c>
      <c r="K19" s="8">
        <v>5</v>
      </c>
      <c r="L19" s="8">
        <v>5</v>
      </c>
      <c r="M19" s="8">
        <f>E19+F19+G19+H19+I19+J19+K19+L19</f>
        <v>24</v>
      </c>
      <c r="N19" s="9">
        <f>E19*11+F19*10+G19*8+H19*5+I19*4+J19*2+K19*1+L19*0</f>
        <v>88</v>
      </c>
      <c r="O19" s="9">
        <f>E19</f>
        <v>0</v>
      </c>
      <c r="P19" s="10">
        <f>N19/264</f>
        <v>0.3333333333333333</v>
      </c>
      <c r="Q19" s="10">
        <f>N19/240</f>
        <v>0.36666666666666664</v>
      </c>
    </row>
    <row r="20" spans="1:17" s="12" customFormat="1" ht="12.75">
      <c r="A20" s="13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6"/>
      <c r="O20" s="6"/>
      <c r="P20" s="15"/>
      <c r="Q20" s="15"/>
    </row>
    <row r="21" spans="1:17" s="12" customFormat="1" ht="12.75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6"/>
      <c r="O21" s="6"/>
      <c r="P21" s="15"/>
      <c r="Q21" s="15"/>
    </row>
    <row r="22" spans="1:17" s="12" customFormat="1" ht="12.75">
      <c r="A22" s="20">
        <v>1</v>
      </c>
      <c r="B22" s="16" t="s">
        <v>27</v>
      </c>
      <c r="C22" s="16" t="s">
        <v>28</v>
      </c>
      <c r="D22" s="16" t="s">
        <v>29</v>
      </c>
      <c r="E22" s="16">
        <v>0</v>
      </c>
      <c r="F22" s="16">
        <v>8</v>
      </c>
      <c r="G22" s="16">
        <v>10</v>
      </c>
      <c r="H22" s="16">
        <v>6</v>
      </c>
      <c r="I22" s="16">
        <v>0</v>
      </c>
      <c r="J22" s="16">
        <v>0</v>
      </c>
      <c r="K22" s="16">
        <v>0</v>
      </c>
      <c r="L22" s="16">
        <v>0</v>
      </c>
      <c r="M22" s="16">
        <f aca="true" t="shared" si="0" ref="M22:M28">E22+F22+G22+H22+I22+J22+K22+L22</f>
        <v>24</v>
      </c>
      <c r="N22" s="17">
        <f aca="true" t="shared" si="1" ref="N22:N28">E22*11+F22*10+G22*8+H22*5+I22*4+J22*2+K22*1+L22*0</f>
        <v>190</v>
      </c>
      <c r="O22" s="17">
        <f aca="true" t="shared" si="2" ref="O22:O28">E22</f>
        <v>0</v>
      </c>
      <c r="P22" s="18">
        <f aca="true" t="shared" si="3" ref="P22:P28">N22/264</f>
        <v>0.7196969696969697</v>
      </c>
      <c r="Q22" s="10">
        <f aca="true" t="shared" si="4" ref="Q22:Q28">N22/240</f>
        <v>0.7916666666666666</v>
      </c>
    </row>
    <row r="23" spans="1:17" s="12" customFormat="1" ht="12.75">
      <c r="A23" s="21">
        <v>2</v>
      </c>
      <c r="B23" s="22" t="s">
        <v>30</v>
      </c>
      <c r="C23" s="8" t="s">
        <v>14</v>
      </c>
      <c r="D23" s="16" t="s">
        <v>29</v>
      </c>
      <c r="E23" s="8">
        <v>4</v>
      </c>
      <c r="F23" s="8">
        <v>4</v>
      </c>
      <c r="G23" s="8">
        <v>8</v>
      </c>
      <c r="H23" s="8">
        <v>7</v>
      </c>
      <c r="I23" s="8">
        <v>0</v>
      </c>
      <c r="J23" s="8">
        <v>0</v>
      </c>
      <c r="K23" s="8">
        <v>1</v>
      </c>
      <c r="L23" s="8">
        <v>0</v>
      </c>
      <c r="M23" s="16">
        <f t="shared" si="0"/>
        <v>24</v>
      </c>
      <c r="N23" s="17">
        <f t="shared" si="1"/>
        <v>184</v>
      </c>
      <c r="O23" s="17">
        <f t="shared" si="2"/>
        <v>4</v>
      </c>
      <c r="P23" s="18">
        <f t="shared" si="3"/>
        <v>0.696969696969697</v>
      </c>
      <c r="Q23" s="10">
        <f t="shared" si="4"/>
        <v>0.7666666666666667</v>
      </c>
    </row>
    <row r="24" spans="1:17" s="4" customFormat="1" ht="12.75">
      <c r="A24" s="16">
        <v>3</v>
      </c>
      <c r="B24" s="16" t="s">
        <v>31</v>
      </c>
      <c r="C24" s="16" t="s">
        <v>14</v>
      </c>
      <c r="D24" s="16" t="s">
        <v>29</v>
      </c>
      <c r="E24" s="16">
        <v>4</v>
      </c>
      <c r="F24" s="16">
        <v>1</v>
      </c>
      <c r="G24" s="16">
        <v>9</v>
      </c>
      <c r="H24" s="16">
        <v>8</v>
      </c>
      <c r="I24" s="16">
        <v>1</v>
      </c>
      <c r="J24" s="16">
        <v>0</v>
      </c>
      <c r="K24" s="16">
        <v>1</v>
      </c>
      <c r="L24" s="16">
        <v>0</v>
      </c>
      <c r="M24" s="16">
        <f t="shared" si="0"/>
        <v>24</v>
      </c>
      <c r="N24" s="17">
        <f t="shared" si="1"/>
        <v>171</v>
      </c>
      <c r="O24" s="17">
        <f t="shared" si="2"/>
        <v>4</v>
      </c>
      <c r="P24" s="18">
        <f t="shared" si="3"/>
        <v>0.6477272727272727</v>
      </c>
      <c r="Q24" s="10">
        <f t="shared" si="4"/>
        <v>0.7125</v>
      </c>
    </row>
    <row r="25" spans="1:17" s="4" customFormat="1" ht="12.75">
      <c r="A25" s="21">
        <v>4</v>
      </c>
      <c r="B25" s="8" t="s">
        <v>32</v>
      </c>
      <c r="C25" s="8" t="s">
        <v>11</v>
      </c>
      <c r="D25" s="16" t="s">
        <v>29</v>
      </c>
      <c r="E25" s="8">
        <v>1</v>
      </c>
      <c r="F25" s="8">
        <v>4</v>
      </c>
      <c r="G25" s="8">
        <v>6</v>
      </c>
      <c r="H25" s="8">
        <v>10</v>
      </c>
      <c r="I25" s="8">
        <v>0</v>
      </c>
      <c r="J25" s="8">
        <v>1</v>
      </c>
      <c r="K25" s="8">
        <v>1</v>
      </c>
      <c r="L25" s="8">
        <v>1</v>
      </c>
      <c r="M25" s="16">
        <f t="shared" si="0"/>
        <v>24</v>
      </c>
      <c r="N25" s="17">
        <f t="shared" si="1"/>
        <v>152</v>
      </c>
      <c r="O25" s="17">
        <f t="shared" si="2"/>
        <v>1</v>
      </c>
      <c r="P25" s="18">
        <f t="shared" si="3"/>
        <v>0.5757575757575758</v>
      </c>
      <c r="Q25" s="10">
        <f t="shared" si="4"/>
        <v>0.6333333333333333</v>
      </c>
    </row>
    <row r="26" spans="1:17" s="4" customFormat="1" ht="12.75">
      <c r="A26" s="21">
        <v>5</v>
      </c>
      <c r="B26" s="8" t="s">
        <v>33</v>
      </c>
      <c r="C26" s="8" t="s">
        <v>11</v>
      </c>
      <c r="D26" s="16" t="s">
        <v>29</v>
      </c>
      <c r="E26" s="8">
        <v>1</v>
      </c>
      <c r="F26" s="8">
        <v>0</v>
      </c>
      <c r="G26" s="8">
        <v>8</v>
      </c>
      <c r="H26" s="8">
        <v>8</v>
      </c>
      <c r="I26" s="8">
        <v>1</v>
      </c>
      <c r="J26" s="8">
        <v>1</v>
      </c>
      <c r="K26" s="8">
        <v>4</v>
      </c>
      <c r="L26" s="8">
        <v>1</v>
      </c>
      <c r="M26" s="16">
        <f t="shared" si="0"/>
        <v>24</v>
      </c>
      <c r="N26" s="17">
        <f t="shared" si="1"/>
        <v>125</v>
      </c>
      <c r="O26" s="17">
        <f t="shared" si="2"/>
        <v>1</v>
      </c>
      <c r="P26" s="18">
        <f t="shared" si="3"/>
        <v>0.4734848484848485</v>
      </c>
      <c r="Q26" s="10">
        <f t="shared" si="4"/>
        <v>0.5208333333333334</v>
      </c>
    </row>
    <row r="27" spans="1:17" s="4" customFormat="1" ht="12.75">
      <c r="A27" s="21">
        <v>6</v>
      </c>
      <c r="B27" s="8" t="s">
        <v>34</v>
      </c>
      <c r="C27" s="8" t="s">
        <v>11</v>
      </c>
      <c r="D27" s="16" t="s">
        <v>29</v>
      </c>
      <c r="E27" s="8">
        <v>0</v>
      </c>
      <c r="F27" s="8">
        <v>0</v>
      </c>
      <c r="G27" s="8">
        <v>7</v>
      </c>
      <c r="H27" s="8">
        <v>10</v>
      </c>
      <c r="I27" s="8">
        <v>0</v>
      </c>
      <c r="J27" s="8">
        <v>0</v>
      </c>
      <c r="K27" s="8">
        <v>5</v>
      </c>
      <c r="L27" s="8">
        <v>2</v>
      </c>
      <c r="M27" s="16">
        <f t="shared" si="0"/>
        <v>24</v>
      </c>
      <c r="N27" s="17">
        <f t="shared" si="1"/>
        <v>111</v>
      </c>
      <c r="O27" s="17">
        <f t="shared" si="2"/>
        <v>0</v>
      </c>
      <c r="P27" s="18">
        <f t="shared" si="3"/>
        <v>0.42045454545454547</v>
      </c>
      <c r="Q27" s="10">
        <f t="shared" si="4"/>
        <v>0.4625</v>
      </c>
    </row>
    <row r="28" spans="1:17" s="4" customFormat="1" ht="12.75">
      <c r="A28" s="8">
        <v>7</v>
      </c>
      <c r="B28" s="8" t="s">
        <v>35</v>
      </c>
      <c r="C28" s="8" t="s">
        <v>11</v>
      </c>
      <c r="D28" s="16" t="s">
        <v>29</v>
      </c>
      <c r="E28" s="8">
        <v>1</v>
      </c>
      <c r="F28" s="8">
        <v>0</v>
      </c>
      <c r="G28" s="8">
        <v>2</v>
      </c>
      <c r="H28" s="8">
        <v>11</v>
      </c>
      <c r="I28" s="8">
        <v>0</v>
      </c>
      <c r="J28" s="8">
        <v>0</v>
      </c>
      <c r="K28" s="8">
        <v>4</v>
      </c>
      <c r="L28" s="8">
        <v>6</v>
      </c>
      <c r="M28" s="8">
        <f t="shared" si="0"/>
        <v>24</v>
      </c>
      <c r="N28" s="9">
        <f t="shared" si="1"/>
        <v>86</v>
      </c>
      <c r="O28" s="9">
        <f t="shared" si="2"/>
        <v>1</v>
      </c>
      <c r="P28" s="10">
        <f t="shared" si="3"/>
        <v>0.32575757575757575</v>
      </c>
      <c r="Q28" s="10">
        <f t="shared" si="4"/>
        <v>0.35833333333333334</v>
      </c>
    </row>
    <row r="29" spans="1:17" s="12" customFormat="1" ht="12.75">
      <c r="A29" s="13"/>
      <c r="B29" s="1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6"/>
      <c r="O29" s="6"/>
      <c r="P29" s="15"/>
      <c r="Q29" s="15"/>
    </row>
    <row r="30" spans="1:17" s="12" customFormat="1" ht="12.75">
      <c r="A30" s="13"/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6"/>
      <c r="O30" s="6"/>
      <c r="P30" s="15"/>
      <c r="Q30" s="15"/>
    </row>
    <row r="31" spans="1:17" s="12" customFormat="1" ht="12.75">
      <c r="A31" s="16">
        <v>1</v>
      </c>
      <c r="B31" s="16" t="s">
        <v>36</v>
      </c>
      <c r="C31" s="16" t="s">
        <v>16</v>
      </c>
      <c r="D31" s="16" t="s">
        <v>37</v>
      </c>
      <c r="E31" s="16">
        <v>0</v>
      </c>
      <c r="F31" s="16">
        <v>0</v>
      </c>
      <c r="G31" s="16">
        <v>3</v>
      </c>
      <c r="H31" s="16">
        <v>10</v>
      </c>
      <c r="I31" s="16">
        <v>0</v>
      </c>
      <c r="J31" s="16">
        <v>1</v>
      </c>
      <c r="K31" s="16">
        <v>2</v>
      </c>
      <c r="L31" s="16">
        <v>8</v>
      </c>
      <c r="M31" s="16">
        <f>E31+F31+G31+H31+I31+J31+K31+L31</f>
        <v>24</v>
      </c>
      <c r="N31" s="17">
        <f>E31*11+F31*10+G31*8+H31*5+I31*4+J31*2+K31*1+L31*0</f>
        <v>78</v>
      </c>
      <c r="O31" s="17">
        <f>E31</f>
        <v>0</v>
      </c>
      <c r="P31" s="18">
        <f>N31/264</f>
        <v>0.29545454545454547</v>
      </c>
      <c r="Q31" s="10">
        <f>N31/240</f>
        <v>0.325</v>
      </c>
    </row>
    <row r="32" spans="1:17" s="12" customFormat="1" ht="12.75">
      <c r="A32" s="16">
        <v>2</v>
      </c>
      <c r="B32" s="16" t="s">
        <v>38</v>
      </c>
      <c r="C32" s="16" t="s">
        <v>14</v>
      </c>
      <c r="D32" s="16" t="s">
        <v>37</v>
      </c>
      <c r="E32" s="16">
        <v>0</v>
      </c>
      <c r="F32" s="16">
        <v>0</v>
      </c>
      <c r="G32" s="16">
        <v>3</v>
      </c>
      <c r="H32" s="16">
        <v>3</v>
      </c>
      <c r="I32" s="16">
        <v>0</v>
      </c>
      <c r="J32" s="16">
        <v>3</v>
      </c>
      <c r="K32" s="16">
        <v>6</v>
      </c>
      <c r="L32" s="16">
        <v>9</v>
      </c>
      <c r="M32" s="16">
        <f>E32+F32+G32+H32+I32+J32+K32+L32</f>
        <v>24</v>
      </c>
      <c r="N32" s="17">
        <f>E32*11+F32*10+G32*8+H32*5+I32*4+J32*2+K32*1+L32*0</f>
        <v>51</v>
      </c>
      <c r="O32" s="17">
        <f>E32</f>
        <v>0</v>
      </c>
      <c r="P32" s="18">
        <f>N32/264</f>
        <v>0.19318181818181818</v>
      </c>
      <c r="Q32" s="10">
        <f>N32/240</f>
        <v>0.2125</v>
      </c>
    </row>
    <row r="33" spans="1:17" s="12" customFormat="1" ht="12.75">
      <c r="A33" s="13"/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6"/>
      <c r="O33" s="6"/>
      <c r="P33" s="15"/>
      <c r="Q33" s="15"/>
    </row>
    <row r="34" spans="1:17" s="12" customFormat="1" ht="12.75">
      <c r="A34" s="13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6"/>
      <c r="O34" s="6"/>
      <c r="P34" s="15"/>
      <c r="Q34" s="15"/>
    </row>
    <row r="35" spans="1:17" s="12" customFormat="1" ht="12.75">
      <c r="A35" s="16">
        <v>1</v>
      </c>
      <c r="B35" s="16" t="s">
        <v>39</v>
      </c>
      <c r="C35" s="16" t="s">
        <v>28</v>
      </c>
      <c r="D35" s="16" t="s">
        <v>40</v>
      </c>
      <c r="E35" s="16">
        <v>1</v>
      </c>
      <c r="F35" s="16">
        <v>3</v>
      </c>
      <c r="G35" s="16">
        <v>4</v>
      </c>
      <c r="H35" s="16">
        <v>12</v>
      </c>
      <c r="I35" s="16">
        <v>0</v>
      </c>
      <c r="J35" s="16">
        <v>1</v>
      </c>
      <c r="K35" s="16">
        <v>2</v>
      </c>
      <c r="L35" s="16">
        <v>1</v>
      </c>
      <c r="M35" s="16">
        <f>E35+F35+G35+H35+I35+J35+K35+L35</f>
        <v>24</v>
      </c>
      <c r="N35" s="17">
        <f>E35*11+F35*10+G35*8+H35*5+I35*4+J35*2+K35*1+L35*0</f>
        <v>137</v>
      </c>
      <c r="O35" s="17">
        <f>E35</f>
        <v>1</v>
      </c>
      <c r="P35" s="18">
        <f>N35/264</f>
        <v>0.5189393939393939</v>
      </c>
      <c r="Q35" s="10">
        <f>N35/240</f>
        <v>0.5708333333333333</v>
      </c>
    </row>
    <row r="36" spans="1:17" s="12" customFormat="1" ht="12.75">
      <c r="A36" s="16">
        <v>2</v>
      </c>
      <c r="B36" s="16" t="s">
        <v>41</v>
      </c>
      <c r="C36" s="16" t="s">
        <v>28</v>
      </c>
      <c r="D36" s="16" t="s">
        <v>40</v>
      </c>
      <c r="E36" s="16">
        <v>2</v>
      </c>
      <c r="F36" s="16">
        <v>2</v>
      </c>
      <c r="G36" s="16">
        <v>3</v>
      </c>
      <c r="H36" s="16">
        <v>7</v>
      </c>
      <c r="I36" s="16">
        <v>0</v>
      </c>
      <c r="J36" s="16">
        <v>2</v>
      </c>
      <c r="K36" s="16">
        <v>3</v>
      </c>
      <c r="L36" s="16">
        <v>5</v>
      </c>
      <c r="M36" s="16">
        <f>E36+F36+G36+H36+I36+J36+K36+L36</f>
        <v>24</v>
      </c>
      <c r="N36" s="17">
        <f>E36*11+F36*10+G36*8+H36*5+I36*4+J36*2+K36*1+L36*0</f>
        <v>108</v>
      </c>
      <c r="O36" s="17">
        <f>E36</f>
        <v>2</v>
      </c>
      <c r="P36" s="18">
        <f>N36/264</f>
        <v>0.4090909090909091</v>
      </c>
      <c r="Q36" s="10">
        <f>N36/240</f>
        <v>0.45</v>
      </c>
    </row>
    <row r="37" spans="1:17" s="4" customFormat="1" ht="12.75">
      <c r="A37" s="16">
        <v>3</v>
      </c>
      <c r="B37" s="16" t="s">
        <v>42</v>
      </c>
      <c r="C37" s="16" t="s">
        <v>14</v>
      </c>
      <c r="D37" s="16" t="s">
        <v>40</v>
      </c>
      <c r="E37" s="16">
        <v>2</v>
      </c>
      <c r="F37" s="16">
        <v>0</v>
      </c>
      <c r="G37" s="16">
        <v>2</v>
      </c>
      <c r="H37" s="16">
        <v>8</v>
      </c>
      <c r="I37" s="16">
        <v>1</v>
      </c>
      <c r="J37" s="16">
        <v>1</v>
      </c>
      <c r="K37" s="16">
        <v>4</v>
      </c>
      <c r="L37" s="16">
        <v>6</v>
      </c>
      <c r="M37" s="16">
        <f>E37+F37+G37+H37+I37+J37+K37+L37</f>
        <v>24</v>
      </c>
      <c r="N37" s="17">
        <f>E37*11+F37*10+G37*8+H37*5+I37*4+J37*2+K37*1+L37*0</f>
        <v>88</v>
      </c>
      <c r="O37" s="17">
        <f>E37</f>
        <v>2</v>
      </c>
      <c r="P37" s="18">
        <f>N37/264</f>
        <v>0.3333333333333333</v>
      </c>
      <c r="Q37" s="10">
        <f>N37/240</f>
        <v>0.36666666666666664</v>
      </c>
    </row>
    <row r="38" spans="1:17" s="12" customFormat="1" ht="12.75">
      <c r="A38" s="16">
        <v>4</v>
      </c>
      <c r="B38" s="22" t="s">
        <v>43</v>
      </c>
      <c r="C38" s="16" t="s">
        <v>14</v>
      </c>
      <c r="D38" s="16" t="s">
        <v>40</v>
      </c>
      <c r="E38" s="16">
        <v>0</v>
      </c>
      <c r="F38" s="16">
        <v>1</v>
      </c>
      <c r="G38" s="16">
        <v>4</v>
      </c>
      <c r="H38" s="16">
        <v>6</v>
      </c>
      <c r="I38" s="16">
        <v>0</v>
      </c>
      <c r="J38" s="16">
        <v>2</v>
      </c>
      <c r="K38" s="16">
        <v>6</v>
      </c>
      <c r="L38" s="16">
        <v>5</v>
      </c>
      <c r="M38" s="16">
        <f>E38+F38+G38+H38+I38+J38+K38+L38</f>
        <v>24</v>
      </c>
      <c r="N38" s="17">
        <f>E38*11+F38*10+G38*8+H38*5+I38*4+J38*2+K38*1+L38*0</f>
        <v>82</v>
      </c>
      <c r="O38" s="17">
        <f>E38</f>
        <v>0</v>
      </c>
      <c r="P38" s="18">
        <f>N38/264</f>
        <v>0.3106060606060606</v>
      </c>
      <c r="Q38" s="10">
        <f>N38/240</f>
        <v>0.3416666666666667</v>
      </c>
    </row>
    <row r="39" spans="1:17" s="12" customFormat="1" ht="12.75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6"/>
      <c r="O39" s="6"/>
      <c r="P39" s="15"/>
      <c r="Q39" s="15"/>
    </row>
    <row r="40" spans="1:17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5"/>
    </row>
    <row r="41" spans="1:17" s="4" customFormat="1" ht="12.75">
      <c r="A41" s="8">
        <v>1</v>
      </c>
      <c r="B41" s="8" t="s">
        <v>44</v>
      </c>
      <c r="C41" s="8" t="s">
        <v>45</v>
      </c>
      <c r="D41" s="8" t="s">
        <v>46</v>
      </c>
      <c r="E41" s="16">
        <v>0</v>
      </c>
      <c r="F41" s="16">
        <v>0</v>
      </c>
      <c r="G41" s="16">
        <v>7</v>
      </c>
      <c r="H41" s="16">
        <v>7</v>
      </c>
      <c r="I41" s="16">
        <v>2</v>
      </c>
      <c r="J41" s="16">
        <v>2</v>
      </c>
      <c r="K41" s="16">
        <v>5</v>
      </c>
      <c r="L41" s="16">
        <v>1</v>
      </c>
      <c r="M41" s="16">
        <f>E41+F41+G41+H41+I41+J41+K41+L41</f>
        <v>24</v>
      </c>
      <c r="N41" s="17">
        <f>E41*11+F41*10+G41*8+H41*5+I41*4+J41*2+K41*1+L41*0</f>
        <v>108</v>
      </c>
      <c r="O41" s="17">
        <f>E41</f>
        <v>0</v>
      </c>
      <c r="P41" s="18">
        <f>N41/264</f>
        <v>0.4090909090909091</v>
      </c>
      <c r="Q41" s="10">
        <f>N41/240</f>
        <v>0.45</v>
      </c>
    </row>
    <row r="42" spans="1:17" s="12" customFormat="1" ht="12.75">
      <c r="A42" s="21">
        <v>2</v>
      </c>
      <c r="B42" s="8" t="s">
        <v>47</v>
      </c>
      <c r="C42" s="8" t="s">
        <v>45</v>
      </c>
      <c r="D42" s="8" t="s">
        <v>46</v>
      </c>
      <c r="E42" s="16">
        <v>1</v>
      </c>
      <c r="F42" s="16">
        <v>0</v>
      </c>
      <c r="G42" s="16">
        <v>3</v>
      </c>
      <c r="H42" s="16">
        <v>10</v>
      </c>
      <c r="I42" s="16">
        <v>0</v>
      </c>
      <c r="J42" s="16">
        <v>3</v>
      </c>
      <c r="K42" s="16">
        <v>6</v>
      </c>
      <c r="L42" s="16">
        <v>1</v>
      </c>
      <c r="M42" s="16">
        <f>E42+F42+G42+H42+I42+J42+K42+L42</f>
        <v>24</v>
      </c>
      <c r="N42" s="17">
        <f>E42*11+F42*10+G42*8+H42*5+I42*4+J42*2+K42*1+L42*0</f>
        <v>97</v>
      </c>
      <c r="O42" s="17">
        <f>E42</f>
        <v>1</v>
      </c>
      <c r="P42" s="18">
        <f>N42/264</f>
        <v>0.36742424242424243</v>
      </c>
      <c r="Q42" s="10">
        <f>N42/240</f>
        <v>0.4041666666666667</v>
      </c>
    </row>
    <row r="43" spans="1:17" s="12" customFormat="1" ht="12.75">
      <c r="A43" s="8">
        <v>3</v>
      </c>
      <c r="B43" s="11" t="s">
        <v>48</v>
      </c>
      <c r="C43" s="8" t="s">
        <v>14</v>
      </c>
      <c r="D43" s="8" t="s">
        <v>46</v>
      </c>
      <c r="E43" s="16">
        <v>0</v>
      </c>
      <c r="F43" s="16">
        <v>0</v>
      </c>
      <c r="G43" s="16">
        <v>2</v>
      </c>
      <c r="H43" s="16">
        <v>4</v>
      </c>
      <c r="I43" s="16">
        <v>0</v>
      </c>
      <c r="J43" s="16">
        <v>0</v>
      </c>
      <c r="K43" s="16">
        <v>4</v>
      </c>
      <c r="L43" s="16">
        <v>14</v>
      </c>
      <c r="M43" s="16">
        <f>E43+F43+G43+H43+I43+J43+K43+L43</f>
        <v>24</v>
      </c>
      <c r="N43" s="17">
        <f>E43*11+F43*10+G43*8+H43*5+I43*4+J43*2+K43*1+L43*0</f>
        <v>40</v>
      </c>
      <c r="O43" s="17">
        <f>E43</f>
        <v>0</v>
      </c>
      <c r="P43" s="18">
        <f>N43/264</f>
        <v>0.15151515151515152</v>
      </c>
      <c r="Q43" s="10">
        <f>N43/240</f>
        <v>0.16666666666666666</v>
      </c>
    </row>
    <row r="44" spans="1:17" s="4" customFormat="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4"/>
      <c r="N44" s="25"/>
      <c r="O44" s="25"/>
      <c r="P44" s="26"/>
      <c r="Q44" s="15"/>
    </row>
    <row r="45" spans="1:17" s="4" customFormat="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7"/>
      <c r="N45" s="28"/>
      <c r="O45" s="28"/>
      <c r="P45" s="29"/>
      <c r="Q45" s="15"/>
    </row>
    <row r="46" spans="1:17" s="4" customFormat="1" ht="12.75">
      <c r="A46" s="16">
        <v>1</v>
      </c>
      <c r="B46" s="16" t="s">
        <v>49</v>
      </c>
      <c r="C46" s="16" t="s">
        <v>50</v>
      </c>
      <c r="D46" s="16" t="s">
        <v>51</v>
      </c>
      <c r="E46" s="16">
        <v>2</v>
      </c>
      <c r="F46" s="16">
        <v>2</v>
      </c>
      <c r="G46" s="16">
        <v>8</v>
      </c>
      <c r="H46" s="16">
        <v>12</v>
      </c>
      <c r="I46" s="16">
        <v>0</v>
      </c>
      <c r="J46" s="16">
        <v>0</v>
      </c>
      <c r="K46" s="16">
        <v>0</v>
      </c>
      <c r="L46" s="16">
        <v>0</v>
      </c>
      <c r="M46" s="16">
        <f aca="true" t="shared" si="5" ref="M46:M61">E46+F46+G46+H46+I46+J46+K46+L46</f>
        <v>24</v>
      </c>
      <c r="N46" s="17">
        <f aca="true" t="shared" si="6" ref="N46:N61">E46*11+F46*10+G46*8+H46*5+I46*4+J46*2+K46*1+L46*0</f>
        <v>166</v>
      </c>
      <c r="O46" s="17">
        <f aca="true" t="shared" si="7" ref="O46:O61">E46</f>
        <v>2</v>
      </c>
      <c r="P46" s="18">
        <f aca="true" t="shared" si="8" ref="P46:P61">N46/264</f>
        <v>0.6287878787878788</v>
      </c>
      <c r="Q46" s="10">
        <f aca="true" t="shared" si="9" ref="Q46:Q61">N46/240</f>
        <v>0.6916666666666667</v>
      </c>
    </row>
    <row r="47" spans="1:17" s="12" customFormat="1" ht="12.75">
      <c r="A47" s="16">
        <v>2</v>
      </c>
      <c r="B47" s="16" t="s">
        <v>52</v>
      </c>
      <c r="C47" s="16" t="s">
        <v>45</v>
      </c>
      <c r="D47" s="16" t="s">
        <v>51</v>
      </c>
      <c r="E47" s="16">
        <v>1</v>
      </c>
      <c r="F47" s="16">
        <v>3</v>
      </c>
      <c r="G47" s="16">
        <v>6</v>
      </c>
      <c r="H47" s="16">
        <v>12</v>
      </c>
      <c r="I47" s="16">
        <v>0</v>
      </c>
      <c r="J47" s="16">
        <v>0</v>
      </c>
      <c r="K47" s="16">
        <v>1</v>
      </c>
      <c r="L47" s="16">
        <v>1</v>
      </c>
      <c r="M47" s="16">
        <f t="shared" si="5"/>
        <v>24</v>
      </c>
      <c r="N47" s="17">
        <f t="shared" si="6"/>
        <v>150</v>
      </c>
      <c r="O47" s="17">
        <f t="shared" si="7"/>
        <v>1</v>
      </c>
      <c r="P47" s="18">
        <f t="shared" si="8"/>
        <v>0.5681818181818182</v>
      </c>
      <c r="Q47" s="10">
        <f t="shared" si="9"/>
        <v>0.625</v>
      </c>
    </row>
    <row r="48" spans="1:17" s="12" customFormat="1" ht="12.75">
      <c r="A48" s="20">
        <v>3</v>
      </c>
      <c r="B48" s="16" t="s">
        <v>53</v>
      </c>
      <c r="C48" s="16" t="s">
        <v>11</v>
      </c>
      <c r="D48" s="16" t="s">
        <v>51</v>
      </c>
      <c r="E48" s="16">
        <v>1</v>
      </c>
      <c r="F48" s="16">
        <v>3</v>
      </c>
      <c r="G48" s="16">
        <v>8</v>
      </c>
      <c r="H48" s="16">
        <v>8</v>
      </c>
      <c r="I48" s="16">
        <v>0</v>
      </c>
      <c r="J48" s="16">
        <v>1</v>
      </c>
      <c r="K48" s="16">
        <v>2</v>
      </c>
      <c r="L48" s="16">
        <v>1</v>
      </c>
      <c r="M48" s="16">
        <f t="shared" si="5"/>
        <v>24</v>
      </c>
      <c r="N48" s="17">
        <f t="shared" si="6"/>
        <v>149</v>
      </c>
      <c r="O48" s="17">
        <f t="shared" si="7"/>
        <v>1</v>
      </c>
      <c r="P48" s="18">
        <f t="shared" si="8"/>
        <v>0.5643939393939394</v>
      </c>
      <c r="Q48" s="10">
        <f t="shared" si="9"/>
        <v>0.6208333333333333</v>
      </c>
    </row>
    <row r="49" spans="1:17" s="12" customFormat="1" ht="12.75">
      <c r="A49" s="20">
        <v>4</v>
      </c>
      <c r="B49" s="16" t="s">
        <v>54</v>
      </c>
      <c r="C49" s="20" t="s">
        <v>22</v>
      </c>
      <c r="D49" s="16" t="s">
        <v>51</v>
      </c>
      <c r="E49" s="16">
        <v>0</v>
      </c>
      <c r="F49" s="16">
        <v>2</v>
      </c>
      <c r="G49" s="16">
        <v>8</v>
      </c>
      <c r="H49" s="16">
        <v>10</v>
      </c>
      <c r="I49" s="16">
        <v>1</v>
      </c>
      <c r="J49" s="16">
        <v>1</v>
      </c>
      <c r="K49" s="16">
        <v>1</v>
      </c>
      <c r="L49" s="16">
        <v>1</v>
      </c>
      <c r="M49" s="16">
        <f t="shared" si="5"/>
        <v>24</v>
      </c>
      <c r="N49" s="17">
        <f t="shared" si="6"/>
        <v>141</v>
      </c>
      <c r="O49" s="17">
        <f t="shared" si="7"/>
        <v>0</v>
      </c>
      <c r="P49" s="18">
        <f t="shared" si="8"/>
        <v>0.5340909090909091</v>
      </c>
      <c r="Q49" s="10">
        <f t="shared" si="9"/>
        <v>0.5875</v>
      </c>
    </row>
    <row r="50" spans="1:17" s="12" customFormat="1" ht="12.75">
      <c r="A50" s="20">
        <v>5</v>
      </c>
      <c r="B50" s="16" t="s">
        <v>55</v>
      </c>
      <c r="C50" s="20" t="s">
        <v>28</v>
      </c>
      <c r="D50" s="16" t="s">
        <v>51</v>
      </c>
      <c r="E50" s="16">
        <v>0</v>
      </c>
      <c r="F50" s="16">
        <v>4</v>
      </c>
      <c r="G50" s="16">
        <v>7</v>
      </c>
      <c r="H50" s="16">
        <v>8</v>
      </c>
      <c r="I50" s="16">
        <v>0</v>
      </c>
      <c r="J50" s="16">
        <v>0</v>
      </c>
      <c r="K50" s="16">
        <v>4</v>
      </c>
      <c r="L50" s="16">
        <v>1</v>
      </c>
      <c r="M50" s="16">
        <f t="shared" si="5"/>
        <v>24</v>
      </c>
      <c r="N50" s="17">
        <f t="shared" si="6"/>
        <v>140</v>
      </c>
      <c r="O50" s="17">
        <f t="shared" si="7"/>
        <v>0</v>
      </c>
      <c r="P50" s="18">
        <f t="shared" si="8"/>
        <v>0.5303030303030303</v>
      </c>
      <c r="Q50" s="10">
        <f t="shared" si="9"/>
        <v>0.5833333333333334</v>
      </c>
    </row>
    <row r="51" spans="1:17" s="12" customFormat="1" ht="12.75">
      <c r="A51" s="20">
        <v>6</v>
      </c>
      <c r="B51" s="16" t="s">
        <v>56</v>
      </c>
      <c r="C51" s="20" t="s">
        <v>28</v>
      </c>
      <c r="D51" s="16" t="s">
        <v>51</v>
      </c>
      <c r="E51" s="16">
        <v>0</v>
      </c>
      <c r="F51" s="16">
        <v>2</v>
      </c>
      <c r="G51" s="16">
        <v>5</v>
      </c>
      <c r="H51" s="16">
        <v>15</v>
      </c>
      <c r="I51" s="16">
        <v>0</v>
      </c>
      <c r="J51" s="16">
        <v>0</v>
      </c>
      <c r="K51" s="16">
        <v>2</v>
      </c>
      <c r="L51" s="16">
        <v>0</v>
      </c>
      <c r="M51" s="16">
        <f t="shared" si="5"/>
        <v>24</v>
      </c>
      <c r="N51" s="17">
        <f t="shared" si="6"/>
        <v>137</v>
      </c>
      <c r="O51" s="17">
        <f t="shared" si="7"/>
        <v>0</v>
      </c>
      <c r="P51" s="18">
        <f t="shared" si="8"/>
        <v>0.5189393939393939</v>
      </c>
      <c r="Q51" s="10">
        <f t="shared" si="9"/>
        <v>0.5708333333333333</v>
      </c>
    </row>
    <row r="52" spans="1:17" s="12" customFormat="1" ht="12.75">
      <c r="A52" s="16">
        <v>7</v>
      </c>
      <c r="B52" s="22" t="s">
        <v>57</v>
      </c>
      <c r="C52" s="16" t="s">
        <v>58</v>
      </c>
      <c r="D52" s="16" t="s">
        <v>51</v>
      </c>
      <c r="E52" s="16">
        <v>0</v>
      </c>
      <c r="F52" s="16">
        <v>1</v>
      </c>
      <c r="G52" s="16">
        <v>7</v>
      </c>
      <c r="H52" s="16">
        <v>11</v>
      </c>
      <c r="I52" s="16">
        <v>2</v>
      </c>
      <c r="J52" s="16">
        <v>1</v>
      </c>
      <c r="K52" s="16">
        <v>2</v>
      </c>
      <c r="L52" s="16">
        <v>0</v>
      </c>
      <c r="M52" s="16">
        <f t="shared" si="5"/>
        <v>24</v>
      </c>
      <c r="N52" s="17">
        <f t="shared" si="6"/>
        <v>133</v>
      </c>
      <c r="O52" s="17">
        <f t="shared" si="7"/>
        <v>0</v>
      </c>
      <c r="P52" s="18">
        <f t="shared" si="8"/>
        <v>0.5037878787878788</v>
      </c>
      <c r="Q52" s="10">
        <f t="shared" si="9"/>
        <v>0.5541666666666667</v>
      </c>
    </row>
    <row r="53" spans="1:17" s="4" customFormat="1" ht="12.75">
      <c r="A53" s="16">
        <v>8</v>
      </c>
      <c r="B53" s="16" t="s">
        <v>59</v>
      </c>
      <c r="C53" s="16" t="s">
        <v>11</v>
      </c>
      <c r="D53" s="16" t="s">
        <v>51</v>
      </c>
      <c r="E53" s="16">
        <v>1</v>
      </c>
      <c r="F53" s="16">
        <v>2</v>
      </c>
      <c r="G53" s="16">
        <v>4</v>
      </c>
      <c r="H53" s="16">
        <v>12</v>
      </c>
      <c r="I53" s="16">
        <v>0</v>
      </c>
      <c r="J53" s="16">
        <v>0</v>
      </c>
      <c r="K53" s="16">
        <v>2</v>
      </c>
      <c r="L53" s="16">
        <v>3</v>
      </c>
      <c r="M53" s="16">
        <f t="shared" si="5"/>
        <v>24</v>
      </c>
      <c r="N53" s="17">
        <f t="shared" si="6"/>
        <v>125</v>
      </c>
      <c r="O53" s="17">
        <f t="shared" si="7"/>
        <v>1</v>
      </c>
      <c r="P53" s="18">
        <f t="shared" si="8"/>
        <v>0.4734848484848485</v>
      </c>
      <c r="Q53" s="10">
        <f t="shared" si="9"/>
        <v>0.5208333333333334</v>
      </c>
    </row>
    <row r="54" spans="1:17" s="4" customFormat="1" ht="12.75">
      <c r="A54" s="20">
        <v>9</v>
      </c>
      <c r="B54" s="16" t="s">
        <v>60</v>
      </c>
      <c r="C54" s="20" t="s">
        <v>22</v>
      </c>
      <c r="D54" s="16" t="s">
        <v>51</v>
      </c>
      <c r="E54" s="16">
        <v>1</v>
      </c>
      <c r="F54" s="16">
        <v>0</v>
      </c>
      <c r="G54" s="16">
        <v>5</v>
      </c>
      <c r="H54" s="16">
        <v>14</v>
      </c>
      <c r="I54" s="16">
        <v>0</v>
      </c>
      <c r="J54" s="16">
        <v>1</v>
      </c>
      <c r="K54" s="16">
        <v>1</v>
      </c>
      <c r="L54" s="16">
        <v>2</v>
      </c>
      <c r="M54" s="16">
        <f t="shared" si="5"/>
        <v>24</v>
      </c>
      <c r="N54" s="17">
        <f t="shared" si="6"/>
        <v>124</v>
      </c>
      <c r="O54" s="17">
        <f t="shared" si="7"/>
        <v>1</v>
      </c>
      <c r="P54" s="18">
        <f t="shared" si="8"/>
        <v>0.4696969696969697</v>
      </c>
      <c r="Q54" s="10">
        <f t="shared" si="9"/>
        <v>0.5166666666666667</v>
      </c>
    </row>
    <row r="55" spans="1:17" s="4" customFormat="1" ht="12.75">
      <c r="A55" s="20">
        <v>10</v>
      </c>
      <c r="B55" s="16" t="s">
        <v>61</v>
      </c>
      <c r="C55" s="20" t="s">
        <v>28</v>
      </c>
      <c r="D55" s="16" t="s">
        <v>51</v>
      </c>
      <c r="E55" s="16">
        <v>1</v>
      </c>
      <c r="F55" s="16">
        <v>1</v>
      </c>
      <c r="G55" s="16">
        <v>4</v>
      </c>
      <c r="H55" s="16">
        <v>11</v>
      </c>
      <c r="I55" s="16">
        <v>0</v>
      </c>
      <c r="J55" s="16">
        <v>1</v>
      </c>
      <c r="K55" s="16">
        <v>3</v>
      </c>
      <c r="L55" s="16">
        <v>3</v>
      </c>
      <c r="M55" s="16">
        <f t="shared" si="5"/>
        <v>24</v>
      </c>
      <c r="N55" s="17">
        <f t="shared" si="6"/>
        <v>113</v>
      </c>
      <c r="O55" s="17">
        <f t="shared" si="7"/>
        <v>1</v>
      </c>
      <c r="P55" s="18">
        <f t="shared" si="8"/>
        <v>0.42803030303030304</v>
      </c>
      <c r="Q55" s="10">
        <f t="shared" si="9"/>
        <v>0.4708333333333333</v>
      </c>
    </row>
    <row r="56" spans="1:17" s="4" customFormat="1" ht="12.75">
      <c r="A56" s="20">
        <v>11</v>
      </c>
      <c r="B56" s="16" t="s">
        <v>62</v>
      </c>
      <c r="C56" s="20" t="s">
        <v>22</v>
      </c>
      <c r="D56" s="16" t="s">
        <v>51</v>
      </c>
      <c r="E56" s="16">
        <v>0</v>
      </c>
      <c r="F56" s="16">
        <v>2</v>
      </c>
      <c r="G56" s="16">
        <v>4</v>
      </c>
      <c r="H56" s="16">
        <v>11</v>
      </c>
      <c r="I56" s="16">
        <v>0</v>
      </c>
      <c r="J56" s="16">
        <v>0</v>
      </c>
      <c r="K56" s="16">
        <v>4</v>
      </c>
      <c r="L56" s="16">
        <v>3</v>
      </c>
      <c r="M56" s="16">
        <f t="shared" si="5"/>
        <v>24</v>
      </c>
      <c r="N56" s="17">
        <f t="shared" si="6"/>
        <v>111</v>
      </c>
      <c r="O56" s="17">
        <f t="shared" si="7"/>
        <v>0</v>
      </c>
      <c r="P56" s="18">
        <f t="shared" si="8"/>
        <v>0.42045454545454547</v>
      </c>
      <c r="Q56" s="10">
        <f t="shared" si="9"/>
        <v>0.4625</v>
      </c>
    </row>
    <row r="57" spans="1:17" s="4" customFormat="1" ht="12.75">
      <c r="A57" s="20">
        <v>12</v>
      </c>
      <c r="B57" s="16" t="s">
        <v>63</v>
      </c>
      <c r="C57" s="20" t="s">
        <v>11</v>
      </c>
      <c r="D57" s="16" t="s">
        <v>51</v>
      </c>
      <c r="E57" s="16">
        <v>0</v>
      </c>
      <c r="F57" s="16">
        <v>1</v>
      </c>
      <c r="G57" s="16">
        <v>4</v>
      </c>
      <c r="H57" s="16">
        <v>11</v>
      </c>
      <c r="I57" s="16">
        <v>0</v>
      </c>
      <c r="J57" s="16">
        <v>2</v>
      </c>
      <c r="K57" s="16">
        <v>5</v>
      </c>
      <c r="L57" s="16">
        <v>1</v>
      </c>
      <c r="M57" s="16">
        <f t="shared" si="5"/>
        <v>24</v>
      </c>
      <c r="N57" s="17">
        <f t="shared" si="6"/>
        <v>106</v>
      </c>
      <c r="O57" s="17">
        <f t="shared" si="7"/>
        <v>0</v>
      </c>
      <c r="P57" s="18">
        <f t="shared" si="8"/>
        <v>0.4015151515151515</v>
      </c>
      <c r="Q57" s="10">
        <f t="shared" si="9"/>
        <v>0.44166666666666665</v>
      </c>
    </row>
    <row r="58" spans="1:17" s="4" customFormat="1" ht="12.75">
      <c r="A58" s="20">
        <v>13</v>
      </c>
      <c r="B58" s="16" t="s">
        <v>64</v>
      </c>
      <c r="C58" s="16" t="s">
        <v>11</v>
      </c>
      <c r="D58" s="16" t="s">
        <v>51</v>
      </c>
      <c r="E58" s="16">
        <v>0</v>
      </c>
      <c r="F58" s="16">
        <v>1</v>
      </c>
      <c r="G58" s="16">
        <v>2</v>
      </c>
      <c r="H58" s="16">
        <v>13</v>
      </c>
      <c r="I58" s="16">
        <v>0</v>
      </c>
      <c r="J58" s="16">
        <v>1</v>
      </c>
      <c r="K58" s="16">
        <v>2</v>
      </c>
      <c r="L58" s="16">
        <v>5</v>
      </c>
      <c r="M58" s="16">
        <f t="shared" si="5"/>
        <v>24</v>
      </c>
      <c r="N58" s="17">
        <f t="shared" si="6"/>
        <v>95</v>
      </c>
      <c r="O58" s="17">
        <f t="shared" si="7"/>
        <v>0</v>
      </c>
      <c r="P58" s="18">
        <f t="shared" si="8"/>
        <v>0.35984848484848486</v>
      </c>
      <c r="Q58" s="10">
        <f t="shared" si="9"/>
        <v>0.3958333333333333</v>
      </c>
    </row>
    <row r="59" spans="1:17" s="19" customFormat="1" ht="12.75">
      <c r="A59" s="16">
        <v>14</v>
      </c>
      <c r="B59" s="22" t="s">
        <v>65</v>
      </c>
      <c r="C59" s="16" t="s">
        <v>14</v>
      </c>
      <c r="D59" s="16" t="s">
        <v>51</v>
      </c>
      <c r="E59" s="16">
        <v>0</v>
      </c>
      <c r="F59" s="16">
        <v>0</v>
      </c>
      <c r="G59" s="16">
        <v>3</v>
      </c>
      <c r="H59" s="16">
        <v>13</v>
      </c>
      <c r="I59" s="16">
        <v>0</v>
      </c>
      <c r="J59" s="16">
        <v>1</v>
      </c>
      <c r="K59" s="16">
        <v>3</v>
      </c>
      <c r="L59" s="16">
        <v>4</v>
      </c>
      <c r="M59" s="16">
        <f t="shared" si="5"/>
        <v>24</v>
      </c>
      <c r="N59" s="17">
        <f t="shared" si="6"/>
        <v>94</v>
      </c>
      <c r="O59" s="17">
        <f t="shared" si="7"/>
        <v>0</v>
      </c>
      <c r="P59" s="18">
        <f t="shared" si="8"/>
        <v>0.3560606060606061</v>
      </c>
      <c r="Q59" s="10">
        <f t="shared" si="9"/>
        <v>0.39166666666666666</v>
      </c>
    </row>
    <row r="60" spans="1:17" s="19" customFormat="1" ht="12.75">
      <c r="A60" s="20">
        <v>15</v>
      </c>
      <c r="B60" s="16" t="s">
        <v>66</v>
      </c>
      <c r="C60" s="20" t="s">
        <v>28</v>
      </c>
      <c r="D60" s="16" t="s">
        <v>51</v>
      </c>
      <c r="E60" s="16">
        <v>0</v>
      </c>
      <c r="F60" s="16">
        <v>0</v>
      </c>
      <c r="G60" s="16">
        <v>4</v>
      </c>
      <c r="H60" s="16">
        <v>10</v>
      </c>
      <c r="I60" s="16">
        <v>0</v>
      </c>
      <c r="J60" s="16">
        <v>1</v>
      </c>
      <c r="K60" s="16">
        <v>8</v>
      </c>
      <c r="L60" s="16">
        <v>1</v>
      </c>
      <c r="M60" s="16">
        <f t="shared" si="5"/>
        <v>24</v>
      </c>
      <c r="N60" s="17">
        <f t="shared" si="6"/>
        <v>92</v>
      </c>
      <c r="O60" s="17">
        <f t="shared" si="7"/>
        <v>0</v>
      </c>
      <c r="P60" s="18">
        <f t="shared" si="8"/>
        <v>0.3484848484848485</v>
      </c>
      <c r="Q60" s="10">
        <f t="shared" si="9"/>
        <v>0.38333333333333336</v>
      </c>
    </row>
    <row r="61" spans="1:17" s="19" customFormat="1" ht="12.75">
      <c r="A61" s="20">
        <v>16</v>
      </c>
      <c r="B61" s="16" t="s">
        <v>67</v>
      </c>
      <c r="C61" s="20" t="s">
        <v>22</v>
      </c>
      <c r="D61" s="16" t="s">
        <v>51</v>
      </c>
      <c r="E61" s="16">
        <v>0</v>
      </c>
      <c r="F61" s="16">
        <v>0</v>
      </c>
      <c r="G61" s="16">
        <v>1</v>
      </c>
      <c r="H61" s="16">
        <v>10</v>
      </c>
      <c r="I61" s="16">
        <v>0</v>
      </c>
      <c r="J61" s="16">
        <v>0</v>
      </c>
      <c r="K61" s="16">
        <v>11</v>
      </c>
      <c r="L61" s="16">
        <v>2</v>
      </c>
      <c r="M61" s="16">
        <f t="shared" si="5"/>
        <v>24</v>
      </c>
      <c r="N61" s="17">
        <f t="shared" si="6"/>
        <v>69</v>
      </c>
      <c r="O61" s="17">
        <f t="shared" si="7"/>
        <v>0</v>
      </c>
      <c r="P61" s="18">
        <f t="shared" si="8"/>
        <v>0.26136363636363635</v>
      </c>
      <c r="Q61" s="10">
        <f t="shared" si="9"/>
        <v>0.2875</v>
      </c>
    </row>
    <row r="62" spans="2:17" ht="12.75">
      <c r="B62" s="23"/>
      <c r="Q62" s="15"/>
    </row>
    <row r="63" spans="2:17" ht="12.75">
      <c r="B63" s="23"/>
      <c r="Q63" s="15"/>
    </row>
    <row r="64" spans="1:17" s="4" customFormat="1" ht="12.75">
      <c r="A64" s="8">
        <v>1</v>
      </c>
      <c r="B64" s="8" t="s">
        <v>68</v>
      </c>
      <c r="C64" s="8" t="s">
        <v>11</v>
      </c>
      <c r="D64" s="8" t="s">
        <v>69</v>
      </c>
      <c r="E64" s="8">
        <v>1</v>
      </c>
      <c r="F64" s="8">
        <v>1</v>
      </c>
      <c r="G64" s="8">
        <v>7</v>
      </c>
      <c r="H64" s="8">
        <v>10</v>
      </c>
      <c r="I64" s="8">
        <v>0</v>
      </c>
      <c r="J64" s="8">
        <v>0</v>
      </c>
      <c r="K64" s="8">
        <v>4</v>
      </c>
      <c r="L64" s="8">
        <v>1</v>
      </c>
      <c r="M64" s="8">
        <f>E64+F64+G64+H64+I64+J64+K64+L64</f>
        <v>24</v>
      </c>
      <c r="N64" s="9">
        <f>E64*11+F64*10+G64*8+H64*5+I64*4+J64*2+K64*1+L64*0</f>
        <v>131</v>
      </c>
      <c r="O64" s="9">
        <f>E64</f>
        <v>1</v>
      </c>
      <c r="P64" s="10">
        <f>N64/264</f>
        <v>0.4962121212121212</v>
      </c>
      <c r="Q64" s="10">
        <f>N64/240</f>
        <v>0.5458333333333333</v>
      </c>
    </row>
    <row r="65" spans="1:17" s="4" customFormat="1" ht="12.75">
      <c r="A65" s="8">
        <v>2</v>
      </c>
      <c r="B65" s="8" t="s">
        <v>70</v>
      </c>
      <c r="C65" s="8" t="s">
        <v>11</v>
      </c>
      <c r="D65" s="8" t="s">
        <v>69</v>
      </c>
      <c r="E65" s="8">
        <v>1</v>
      </c>
      <c r="F65" s="8">
        <v>2</v>
      </c>
      <c r="G65" s="8">
        <v>2</v>
      </c>
      <c r="H65" s="8">
        <v>11</v>
      </c>
      <c r="I65" s="8">
        <v>2</v>
      </c>
      <c r="J65" s="8">
        <v>1</v>
      </c>
      <c r="K65" s="8">
        <v>1</v>
      </c>
      <c r="L65" s="8">
        <v>4</v>
      </c>
      <c r="M65" s="8">
        <f>E65+F65+G65+H65+I65+J65+K65+L65</f>
        <v>24</v>
      </c>
      <c r="N65" s="9">
        <f>E65*11+F65*10+G65*8+H65*5+I65*4+J65*2+K65*1+L65*0</f>
        <v>113</v>
      </c>
      <c r="O65" s="9">
        <f>E65</f>
        <v>1</v>
      </c>
      <c r="P65" s="10">
        <f>N65/264</f>
        <v>0.42803030303030304</v>
      </c>
      <c r="Q65" s="10">
        <f>N65/240</f>
        <v>0.4708333333333333</v>
      </c>
    </row>
    <row r="66" spans="1:17" s="4" customFormat="1" ht="12.75">
      <c r="A66" s="8">
        <v>3</v>
      </c>
      <c r="B66" s="8" t="s">
        <v>71</v>
      </c>
      <c r="C66" s="8" t="s">
        <v>72</v>
      </c>
      <c r="D66" s="8" t="s">
        <v>69</v>
      </c>
      <c r="E66" s="8">
        <v>1</v>
      </c>
      <c r="F66" s="8">
        <v>1</v>
      </c>
      <c r="G66" s="8">
        <v>3</v>
      </c>
      <c r="H66" s="8">
        <v>12</v>
      </c>
      <c r="I66" s="8">
        <v>0</v>
      </c>
      <c r="J66" s="8">
        <v>1</v>
      </c>
      <c r="K66" s="8">
        <v>4</v>
      </c>
      <c r="L66" s="8">
        <v>2</v>
      </c>
      <c r="M66" s="8">
        <f>E66+F66+G66+H66+I66+J66+K66+L66</f>
        <v>24</v>
      </c>
      <c r="N66" s="9">
        <f>E66*11+F66*10+G66*8+H66*5+I66*4+J66*2+K66*1+L66*0</f>
        <v>111</v>
      </c>
      <c r="O66" s="9">
        <f>E66</f>
        <v>1</v>
      </c>
      <c r="P66" s="10">
        <f>N66/264</f>
        <v>0.42045454545454547</v>
      </c>
      <c r="Q66" s="10">
        <f>N66/240</f>
        <v>0.4625</v>
      </c>
    </row>
    <row r="67" spans="1:17" s="4" customFormat="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6"/>
      <c r="O67" s="6"/>
      <c r="P67" s="15"/>
      <c r="Q67" s="15"/>
    </row>
    <row r="68" spans="2:17" ht="15.75">
      <c r="B68" s="23"/>
      <c r="D68" s="30" t="s">
        <v>73</v>
      </c>
      <c r="Q68" s="15"/>
    </row>
    <row r="69" spans="1:17" s="4" customFormat="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6"/>
      <c r="O69" s="6"/>
      <c r="P69" s="15"/>
      <c r="Q69" s="15"/>
    </row>
    <row r="70" spans="1:17" ht="12.75">
      <c r="A70" s="8">
        <v>1</v>
      </c>
      <c r="B70" s="11" t="s">
        <v>74</v>
      </c>
      <c r="C70" s="8" t="s">
        <v>72</v>
      </c>
      <c r="D70" s="8" t="s">
        <v>75</v>
      </c>
      <c r="E70" s="8">
        <v>1</v>
      </c>
      <c r="F70" s="8">
        <v>2</v>
      </c>
      <c r="G70" s="8">
        <v>13</v>
      </c>
      <c r="H70" s="8">
        <v>6</v>
      </c>
      <c r="I70" s="8">
        <v>1</v>
      </c>
      <c r="J70" s="8">
        <v>0</v>
      </c>
      <c r="K70" s="8">
        <v>1</v>
      </c>
      <c r="L70" s="8">
        <v>0</v>
      </c>
      <c r="M70" s="8">
        <f>E70+F70+G70+H70+I70+J70+K70+L70</f>
        <v>24</v>
      </c>
      <c r="N70" s="9">
        <f>E70*11+F70*10+G70*8+H70*5+I70*4+J70*2+K70*1+L70*0</f>
        <v>170</v>
      </c>
      <c r="O70" s="9">
        <f>E70</f>
        <v>1</v>
      </c>
      <c r="P70" s="10">
        <f>N70/264</f>
        <v>0.6439393939393939</v>
      </c>
      <c r="Q70" s="10">
        <f>N70/240</f>
        <v>0.7083333333333334</v>
      </c>
    </row>
    <row r="71" spans="1:17" s="19" customFormat="1" ht="12.75">
      <c r="A71" s="8">
        <v>2</v>
      </c>
      <c r="B71" s="8" t="s">
        <v>76</v>
      </c>
      <c r="C71" s="8" t="s">
        <v>11</v>
      </c>
      <c r="D71" s="8" t="s">
        <v>75</v>
      </c>
      <c r="E71" s="8">
        <v>2</v>
      </c>
      <c r="F71" s="8">
        <v>2</v>
      </c>
      <c r="G71" s="8">
        <v>7</v>
      </c>
      <c r="H71" s="8">
        <v>7</v>
      </c>
      <c r="I71" s="8">
        <v>1</v>
      </c>
      <c r="J71" s="8">
        <v>1</v>
      </c>
      <c r="K71" s="8">
        <v>2</v>
      </c>
      <c r="L71" s="8">
        <v>2</v>
      </c>
      <c r="M71" s="8">
        <f>E71+F71+G71+H71+I71+J71+K71+L71</f>
        <v>24</v>
      </c>
      <c r="N71" s="9">
        <f>E71*11+F71*10+G71*8+H71*5+I71*4+J71*2+K71*1+L71*0</f>
        <v>141</v>
      </c>
      <c r="O71" s="9">
        <f>E71</f>
        <v>2</v>
      </c>
      <c r="P71" s="10">
        <f>N71/264</f>
        <v>0.5340909090909091</v>
      </c>
      <c r="Q71" s="10">
        <f>N71/240</f>
        <v>0.5875</v>
      </c>
    </row>
    <row r="72" spans="2:17" ht="12.75">
      <c r="B72" s="23"/>
      <c r="Q72" s="15"/>
    </row>
    <row r="73" spans="2:17" ht="12.75">
      <c r="B73" s="23"/>
      <c r="Q73" s="15"/>
    </row>
    <row r="74" spans="1:17" s="19" customFormat="1" ht="12.75">
      <c r="A74" s="16">
        <v>1</v>
      </c>
      <c r="B74" s="16" t="s">
        <v>77</v>
      </c>
      <c r="C74" s="16" t="s">
        <v>28</v>
      </c>
      <c r="D74" s="16" t="s">
        <v>78</v>
      </c>
      <c r="E74" s="16">
        <v>2</v>
      </c>
      <c r="F74" s="16">
        <v>5</v>
      </c>
      <c r="G74" s="16">
        <v>7</v>
      </c>
      <c r="H74" s="16">
        <v>9</v>
      </c>
      <c r="I74" s="16">
        <v>0</v>
      </c>
      <c r="J74" s="16">
        <v>1</v>
      </c>
      <c r="K74" s="16">
        <v>0</v>
      </c>
      <c r="L74" s="16">
        <v>0</v>
      </c>
      <c r="M74" s="16">
        <f>E74+F74+G74+H74+I74+J74+K74+L74</f>
        <v>24</v>
      </c>
      <c r="N74" s="17">
        <f>E74*11+F74*10+G74*8+H74*5+I74*4+J74*2+K74*1+L74*0</f>
        <v>175</v>
      </c>
      <c r="O74" s="17">
        <f>E74</f>
        <v>2</v>
      </c>
      <c r="P74" s="18">
        <f>N74/264</f>
        <v>0.6628787878787878</v>
      </c>
      <c r="Q74" s="10">
        <f>N74/240</f>
        <v>0.7291666666666666</v>
      </c>
    </row>
    <row r="75" spans="2:17" ht="12.75">
      <c r="B75" s="23"/>
      <c r="Q75" s="15"/>
    </row>
    <row r="76" spans="2:17" ht="12.75">
      <c r="B76" s="23"/>
      <c r="Q76" s="15"/>
    </row>
    <row r="77" spans="1:17" s="19" customFormat="1" ht="12.75">
      <c r="A77" s="8">
        <v>1</v>
      </c>
      <c r="B77" s="8" t="s">
        <v>79</v>
      </c>
      <c r="C77" s="8" t="s">
        <v>72</v>
      </c>
      <c r="D77" s="8" t="s">
        <v>80</v>
      </c>
      <c r="E77" s="8">
        <v>1</v>
      </c>
      <c r="F77" s="8">
        <v>3</v>
      </c>
      <c r="G77" s="8">
        <v>7</v>
      </c>
      <c r="H77" s="8">
        <v>12</v>
      </c>
      <c r="I77" s="8">
        <v>0</v>
      </c>
      <c r="J77" s="8">
        <v>0</v>
      </c>
      <c r="K77" s="8">
        <v>1</v>
      </c>
      <c r="L77" s="8">
        <v>0</v>
      </c>
      <c r="M77" s="8">
        <f>E77+F77+G77+H77+I77+J77+K77+L77</f>
        <v>24</v>
      </c>
      <c r="N77" s="9">
        <f>E77*11+F77*10+G77*8+H77*5+I77*4+J77*2+K77*1+L77*0</f>
        <v>158</v>
      </c>
      <c r="O77" s="9">
        <f>E77</f>
        <v>1</v>
      </c>
      <c r="P77" s="10">
        <f>N77/264</f>
        <v>0.5984848484848485</v>
      </c>
      <c r="Q77" s="10">
        <f>N77/240</f>
        <v>0.6583333333333333</v>
      </c>
    </row>
    <row r="78" spans="1:17" s="19" customFormat="1" ht="12.75">
      <c r="A78" s="8">
        <v>2</v>
      </c>
      <c r="B78" s="8" t="s">
        <v>81</v>
      </c>
      <c r="C78" s="8" t="s">
        <v>11</v>
      </c>
      <c r="D78" s="8" t="s">
        <v>80</v>
      </c>
      <c r="E78" s="8">
        <v>0</v>
      </c>
      <c r="F78" s="8">
        <v>1</v>
      </c>
      <c r="G78" s="8">
        <v>4</v>
      </c>
      <c r="H78" s="8">
        <v>10</v>
      </c>
      <c r="I78" s="8">
        <v>0</v>
      </c>
      <c r="J78" s="8">
        <v>3</v>
      </c>
      <c r="K78" s="8">
        <v>2</v>
      </c>
      <c r="L78" s="8">
        <v>4</v>
      </c>
      <c r="M78" s="8">
        <f>E78+F78+G78+H78+I78+J78+K78+L78</f>
        <v>24</v>
      </c>
      <c r="N78" s="9">
        <f>E78*11+F78*10+G78*8+H78*5+I78*4+J78*2+K78*1+L78*0</f>
        <v>100</v>
      </c>
      <c r="O78" s="9">
        <f>E78</f>
        <v>0</v>
      </c>
      <c r="P78" s="10">
        <f>N78/264</f>
        <v>0.3787878787878788</v>
      </c>
      <c r="Q78" s="10">
        <f>N78/240</f>
        <v>0.4166666666666667</v>
      </c>
    </row>
    <row r="79" spans="2:17" ht="12.75">
      <c r="B79" s="23"/>
      <c r="Q79" s="15"/>
    </row>
    <row r="80" spans="2:17" ht="12.75">
      <c r="B80" s="23"/>
      <c r="Q80" s="15"/>
    </row>
    <row r="81" spans="1:17" s="19" customFormat="1" ht="12.75">
      <c r="A81" s="16">
        <v>1</v>
      </c>
      <c r="B81" s="16" t="s">
        <v>82</v>
      </c>
      <c r="C81" s="16" t="s">
        <v>28</v>
      </c>
      <c r="D81" s="16" t="s">
        <v>83</v>
      </c>
      <c r="E81" s="16">
        <v>5</v>
      </c>
      <c r="F81" s="16">
        <v>3</v>
      </c>
      <c r="G81" s="16">
        <v>11</v>
      </c>
      <c r="H81" s="16">
        <v>5</v>
      </c>
      <c r="I81" s="16">
        <v>0</v>
      </c>
      <c r="J81" s="16">
        <v>0</v>
      </c>
      <c r="K81" s="16">
        <v>0</v>
      </c>
      <c r="L81" s="16">
        <v>0</v>
      </c>
      <c r="M81" s="16">
        <f>E81+F81+G81+H81+I81+J81+K81+L81</f>
        <v>24</v>
      </c>
      <c r="N81" s="17">
        <f>E81*11+F81*10+G81*8+H81*5+I81*4+J81*2+K81*1+L81*0</f>
        <v>198</v>
      </c>
      <c r="O81" s="17">
        <f>E81</f>
        <v>5</v>
      </c>
      <c r="P81" s="18">
        <f>N81/264</f>
        <v>0.75</v>
      </c>
      <c r="Q81" s="10">
        <f>N81/240</f>
        <v>0.825</v>
      </c>
    </row>
    <row r="82" spans="1:17" s="19" customFormat="1" ht="12.75">
      <c r="A82" s="16">
        <v>2</v>
      </c>
      <c r="B82" s="16" t="s">
        <v>84</v>
      </c>
      <c r="C82" s="16" t="s">
        <v>72</v>
      </c>
      <c r="D82" s="16" t="s">
        <v>83</v>
      </c>
      <c r="E82" s="16">
        <v>4</v>
      </c>
      <c r="F82" s="16">
        <v>4</v>
      </c>
      <c r="G82" s="16">
        <v>6</v>
      </c>
      <c r="H82" s="16">
        <v>10</v>
      </c>
      <c r="I82" s="16">
        <v>0</v>
      </c>
      <c r="J82" s="16">
        <v>0</v>
      </c>
      <c r="K82" s="16">
        <v>0</v>
      </c>
      <c r="L82" s="16">
        <v>0</v>
      </c>
      <c r="M82" s="16">
        <f>E82+F82+G82+H82+I82+J82+K82+L82</f>
        <v>24</v>
      </c>
      <c r="N82" s="17">
        <f>E82*11+F82*10+G82*8+H82*5+I82*4+J82*2+K82*1+L82*0</f>
        <v>182</v>
      </c>
      <c r="O82" s="17">
        <f>E82</f>
        <v>4</v>
      </c>
      <c r="P82" s="18">
        <f>N82/264</f>
        <v>0.6893939393939394</v>
      </c>
      <c r="Q82" s="10">
        <f>N82/240</f>
        <v>0.7583333333333333</v>
      </c>
    </row>
    <row r="83" spans="1:17" s="19" customFormat="1" ht="12.75">
      <c r="A83" s="16">
        <v>3</v>
      </c>
      <c r="B83" s="16" t="s">
        <v>85</v>
      </c>
      <c r="C83" s="16" t="s">
        <v>11</v>
      </c>
      <c r="D83" s="16" t="s">
        <v>83</v>
      </c>
      <c r="E83" s="16">
        <v>3</v>
      </c>
      <c r="F83" s="16">
        <v>1</v>
      </c>
      <c r="G83" s="16">
        <v>7</v>
      </c>
      <c r="H83" s="16">
        <v>9</v>
      </c>
      <c r="I83" s="16">
        <v>0</v>
      </c>
      <c r="J83" s="16">
        <v>1</v>
      </c>
      <c r="K83" s="16">
        <v>3</v>
      </c>
      <c r="L83" s="16">
        <v>0</v>
      </c>
      <c r="M83" s="16">
        <f>E83+F83+G83+H83+I83+J83+K83+L83</f>
        <v>24</v>
      </c>
      <c r="N83" s="17">
        <f>E83*11+F83*10+G83*8+H83*5+I83*4+J83*2+K83*1+L83*0</f>
        <v>149</v>
      </c>
      <c r="O83" s="17">
        <f>E83</f>
        <v>3</v>
      </c>
      <c r="P83" s="18">
        <f>N83/264</f>
        <v>0.5643939393939394</v>
      </c>
      <c r="Q83" s="10">
        <f>N83/240</f>
        <v>0.6208333333333333</v>
      </c>
    </row>
    <row r="84" spans="1:17" s="19" customFormat="1" ht="12.75">
      <c r="A84" s="16">
        <v>4</v>
      </c>
      <c r="B84" s="16" t="s">
        <v>86</v>
      </c>
      <c r="C84" s="16" t="s">
        <v>72</v>
      </c>
      <c r="D84" s="16" t="s">
        <v>83</v>
      </c>
      <c r="E84" s="16">
        <v>0</v>
      </c>
      <c r="F84" s="16">
        <v>1</v>
      </c>
      <c r="G84" s="16">
        <v>5</v>
      </c>
      <c r="H84" s="16">
        <v>12</v>
      </c>
      <c r="I84" s="16">
        <v>0</v>
      </c>
      <c r="J84" s="16">
        <v>1</v>
      </c>
      <c r="K84" s="16">
        <v>3</v>
      </c>
      <c r="L84" s="16">
        <v>2</v>
      </c>
      <c r="M84" s="16">
        <f>E84+F84+G84+H84+I84+J84+K84+L84</f>
        <v>24</v>
      </c>
      <c r="N84" s="17">
        <f>E84*11+F84*10+G84*8+H84*5+I84*4+J84*2+K84*1+L84*0</f>
        <v>115</v>
      </c>
      <c r="O84" s="17">
        <f>E84</f>
        <v>0</v>
      </c>
      <c r="P84" s="18">
        <f>N84/264</f>
        <v>0.4356060606060606</v>
      </c>
      <c r="Q84" s="10">
        <f>N84/240</f>
        <v>0.4791666666666667</v>
      </c>
    </row>
    <row r="85" spans="2:17" ht="12.75">
      <c r="B85" s="23"/>
      <c r="Q85" s="15"/>
    </row>
    <row r="86" spans="2:17" ht="12.75">
      <c r="B86" s="23"/>
      <c r="Q86" s="15"/>
    </row>
    <row r="87" spans="1:17" s="4" customFormat="1" ht="12.75">
      <c r="A87" s="16">
        <v>1</v>
      </c>
      <c r="B87" s="16" t="s">
        <v>87</v>
      </c>
      <c r="C87" s="16" t="s">
        <v>45</v>
      </c>
      <c r="D87" s="16" t="s">
        <v>88</v>
      </c>
      <c r="E87" s="16">
        <v>2</v>
      </c>
      <c r="F87" s="16">
        <v>3</v>
      </c>
      <c r="G87" s="16">
        <v>9</v>
      </c>
      <c r="H87" s="16">
        <v>10</v>
      </c>
      <c r="I87" s="16">
        <v>0</v>
      </c>
      <c r="J87" s="16">
        <v>0</v>
      </c>
      <c r="K87" s="16">
        <v>0</v>
      </c>
      <c r="L87" s="16">
        <v>0</v>
      </c>
      <c r="M87" s="16">
        <f>E87+F87+G87+H87+I87+J87+K87+L87</f>
        <v>24</v>
      </c>
      <c r="N87" s="17">
        <f>E87*11+F87*10+G87*8+H87*5+I87*4+J87*2+K87*1+L87*0</f>
        <v>174</v>
      </c>
      <c r="O87" s="17">
        <f>E87</f>
        <v>2</v>
      </c>
      <c r="P87" s="18">
        <f>N87/264</f>
        <v>0.6590909090909091</v>
      </c>
      <c r="Q87" s="10">
        <f>N87/240</f>
        <v>0.725</v>
      </c>
    </row>
    <row r="88" spans="1:17" s="19" customFormat="1" ht="12.75">
      <c r="A88" s="8">
        <v>2</v>
      </c>
      <c r="B88" s="8" t="s">
        <v>89</v>
      </c>
      <c r="C88" s="8" t="s">
        <v>72</v>
      </c>
      <c r="D88" s="16" t="s">
        <v>88</v>
      </c>
      <c r="E88" s="8">
        <v>3</v>
      </c>
      <c r="F88" s="8">
        <v>3</v>
      </c>
      <c r="G88" s="8">
        <v>6</v>
      </c>
      <c r="H88" s="8">
        <v>4</v>
      </c>
      <c r="I88" s="8">
        <v>0</v>
      </c>
      <c r="J88" s="8">
        <v>1</v>
      </c>
      <c r="K88" s="8">
        <v>4</v>
      </c>
      <c r="L88" s="8">
        <v>3</v>
      </c>
      <c r="M88" s="8">
        <f>E88+F88+G88+H88+I88+J88+K88+L88</f>
        <v>24</v>
      </c>
      <c r="N88" s="9">
        <f>E88*11+F88*10+G88*8+H88*5+I88*4+J88*2+K88*1+L88*0</f>
        <v>137</v>
      </c>
      <c r="O88" s="9">
        <f>E88</f>
        <v>3</v>
      </c>
      <c r="P88" s="10">
        <f>N88/264</f>
        <v>0.5189393939393939</v>
      </c>
      <c r="Q88" s="10">
        <f>N88/240</f>
        <v>0.5708333333333333</v>
      </c>
    </row>
    <row r="89" spans="1:17" s="4" customFormat="1" ht="12.75">
      <c r="A89" s="23"/>
      <c r="B89" s="23"/>
      <c r="C89" s="2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6"/>
      <c r="O89" s="6"/>
      <c r="P89" s="15"/>
      <c r="Q89" s="15"/>
    </row>
    <row r="90" spans="1:17" s="4" customFormat="1" ht="12.75">
      <c r="A90" s="23"/>
      <c r="B90" s="23"/>
      <c r="C90" s="2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6"/>
      <c r="O90" s="6"/>
      <c r="P90" s="15"/>
      <c r="Q90" s="15"/>
    </row>
    <row r="91" spans="1:17" ht="12.75">
      <c r="A91" s="8">
        <v>1</v>
      </c>
      <c r="B91" s="8" t="s">
        <v>90</v>
      </c>
      <c r="C91" s="8" t="s">
        <v>45</v>
      </c>
      <c r="D91" s="8" t="s">
        <v>91</v>
      </c>
      <c r="E91" s="8">
        <v>5</v>
      </c>
      <c r="F91" s="8">
        <v>10</v>
      </c>
      <c r="G91" s="8">
        <v>7</v>
      </c>
      <c r="H91" s="8">
        <v>2</v>
      </c>
      <c r="I91" s="8">
        <v>0</v>
      </c>
      <c r="J91" s="8">
        <v>0</v>
      </c>
      <c r="K91" s="8">
        <v>0</v>
      </c>
      <c r="L91" s="8">
        <v>0</v>
      </c>
      <c r="M91" s="16">
        <f aca="true" t="shared" si="10" ref="M91:M97">E91+F91+G91+H91+I91+J91+K91+L91</f>
        <v>24</v>
      </c>
      <c r="N91" s="17">
        <f aca="true" t="shared" si="11" ref="N91:N97">E91*11+F91*10+G91*8+H91*5+I91*4+J91*2+K91*1+L91*0</f>
        <v>221</v>
      </c>
      <c r="O91" s="17">
        <f aca="true" t="shared" si="12" ref="O91:O97">E91</f>
        <v>5</v>
      </c>
      <c r="P91" s="18">
        <f aca="true" t="shared" si="13" ref="P91:P97">N91/264</f>
        <v>0.8371212121212122</v>
      </c>
      <c r="Q91" s="10">
        <f aca="true" t="shared" si="14" ref="Q91:Q97">N91/240</f>
        <v>0.9208333333333333</v>
      </c>
    </row>
    <row r="92" spans="1:86" s="31" customFormat="1" ht="12.75">
      <c r="A92" s="8">
        <v>2</v>
      </c>
      <c r="B92" s="8" t="s">
        <v>92</v>
      </c>
      <c r="C92" s="8" t="s">
        <v>72</v>
      </c>
      <c r="D92" s="8" t="s">
        <v>91</v>
      </c>
      <c r="E92" s="8">
        <v>3</v>
      </c>
      <c r="F92" s="8">
        <v>9</v>
      </c>
      <c r="G92" s="8">
        <v>8</v>
      </c>
      <c r="H92" s="8">
        <v>3</v>
      </c>
      <c r="I92" s="8">
        <v>0</v>
      </c>
      <c r="J92" s="8">
        <v>1</v>
      </c>
      <c r="K92" s="8">
        <v>0</v>
      </c>
      <c r="L92" s="8">
        <v>0</v>
      </c>
      <c r="M92" s="16">
        <f t="shared" si="10"/>
        <v>24</v>
      </c>
      <c r="N92" s="17">
        <f t="shared" si="11"/>
        <v>204</v>
      </c>
      <c r="O92" s="17">
        <f t="shared" si="12"/>
        <v>3</v>
      </c>
      <c r="P92" s="18">
        <f t="shared" si="13"/>
        <v>0.7727272727272727</v>
      </c>
      <c r="Q92" s="10">
        <f t="shared" si="14"/>
        <v>0.85</v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</row>
    <row r="93" spans="1:86" s="31" customFormat="1" ht="12.75">
      <c r="A93" s="8">
        <v>3</v>
      </c>
      <c r="B93" s="8" t="s">
        <v>93</v>
      </c>
      <c r="C93" s="8" t="s">
        <v>94</v>
      </c>
      <c r="D93" s="8" t="s">
        <v>91</v>
      </c>
      <c r="E93" s="8">
        <v>4</v>
      </c>
      <c r="F93" s="8">
        <v>5</v>
      </c>
      <c r="G93" s="8">
        <v>9</v>
      </c>
      <c r="H93" s="8">
        <v>5</v>
      </c>
      <c r="I93" s="8">
        <v>0</v>
      </c>
      <c r="J93" s="8">
        <v>1</v>
      </c>
      <c r="K93" s="8">
        <v>0</v>
      </c>
      <c r="L93" s="8">
        <v>0</v>
      </c>
      <c r="M93" s="16">
        <f t="shared" si="10"/>
        <v>24</v>
      </c>
      <c r="N93" s="17">
        <f t="shared" si="11"/>
        <v>193</v>
      </c>
      <c r="O93" s="17">
        <f t="shared" si="12"/>
        <v>4</v>
      </c>
      <c r="P93" s="18">
        <f t="shared" si="13"/>
        <v>0.7310606060606061</v>
      </c>
      <c r="Q93" s="10">
        <f t="shared" si="14"/>
        <v>0.8041666666666667</v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</row>
    <row r="94" spans="1:86" s="31" customFormat="1" ht="12.75">
      <c r="A94" s="8">
        <v>4</v>
      </c>
      <c r="B94" s="8" t="s">
        <v>95</v>
      </c>
      <c r="C94" s="8" t="s">
        <v>11</v>
      </c>
      <c r="D94" s="8" t="s">
        <v>91</v>
      </c>
      <c r="E94" s="8">
        <v>2</v>
      </c>
      <c r="F94" s="8">
        <v>6</v>
      </c>
      <c r="G94" s="8">
        <v>6</v>
      </c>
      <c r="H94" s="8">
        <v>8</v>
      </c>
      <c r="I94" s="8">
        <v>1</v>
      </c>
      <c r="J94" s="8">
        <v>1</v>
      </c>
      <c r="K94" s="8">
        <v>0</v>
      </c>
      <c r="L94" s="8">
        <v>0</v>
      </c>
      <c r="M94" s="16">
        <f t="shared" si="10"/>
        <v>24</v>
      </c>
      <c r="N94" s="17">
        <f t="shared" si="11"/>
        <v>176</v>
      </c>
      <c r="O94" s="17">
        <f t="shared" si="12"/>
        <v>2</v>
      </c>
      <c r="P94" s="18">
        <f t="shared" si="13"/>
        <v>0.6666666666666666</v>
      </c>
      <c r="Q94" s="10">
        <f t="shared" si="14"/>
        <v>0.7333333333333333</v>
      </c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</row>
    <row r="95" spans="1:86" s="31" customFormat="1" ht="12.75">
      <c r="A95" s="8">
        <v>5</v>
      </c>
      <c r="B95" s="8" t="s">
        <v>96</v>
      </c>
      <c r="C95" s="8" t="s">
        <v>72</v>
      </c>
      <c r="D95" s="8" t="s">
        <v>91</v>
      </c>
      <c r="E95" s="8">
        <v>4</v>
      </c>
      <c r="F95" s="8">
        <v>3</v>
      </c>
      <c r="G95" s="8">
        <v>4</v>
      </c>
      <c r="H95" s="8">
        <v>10</v>
      </c>
      <c r="I95" s="8">
        <v>0</v>
      </c>
      <c r="J95" s="8">
        <v>0</v>
      </c>
      <c r="K95" s="8">
        <v>3</v>
      </c>
      <c r="L95" s="8">
        <v>0</v>
      </c>
      <c r="M95" s="16">
        <f t="shared" si="10"/>
        <v>24</v>
      </c>
      <c r="N95" s="17">
        <f t="shared" si="11"/>
        <v>159</v>
      </c>
      <c r="O95" s="17">
        <f t="shared" si="12"/>
        <v>4</v>
      </c>
      <c r="P95" s="18">
        <f t="shared" si="13"/>
        <v>0.6022727272727273</v>
      </c>
      <c r="Q95" s="10">
        <f t="shared" si="14"/>
        <v>0.6625</v>
      </c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</row>
    <row r="96" spans="1:86" s="31" customFormat="1" ht="12.75">
      <c r="A96" s="8">
        <v>6</v>
      </c>
      <c r="B96" s="8" t="s">
        <v>97</v>
      </c>
      <c r="C96" s="8" t="s">
        <v>72</v>
      </c>
      <c r="D96" s="8" t="s">
        <v>91</v>
      </c>
      <c r="E96" s="8">
        <v>3</v>
      </c>
      <c r="F96" s="8">
        <v>3</v>
      </c>
      <c r="G96" s="8">
        <v>5</v>
      </c>
      <c r="H96" s="8">
        <v>7</v>
      </c>
      <c r="I96" s="8">
        <v>0</v>
      </c>
      <c r="J96" s="8">
        <v>4</v>
      </c>
      <c r="K96" s="8">
        <v>1</v>
      </c>
      <c r="L96" s="8">
        <v>1</v>
      </c>
      <c r="M96" s="16">
        <f t="shared" si="10"/>
        <v>24</v>
      </c>
      <c r="N96" s="17">
        <f t="shared" si="11"/>
        <v>147</v>
      </c>
      <c r="O96" s="17">
        <f t="shared" si="12"/>
        <v>3</v>
      </c>
      <c r="P96" s="18">
        <f t="shared" si="13"/>
        <v>0.5568181818181818</v>
      </c>
      <c r="Q96" s="10">
        <f t="shared" si="14"/>
        <v>0.6125</v>
      </c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</row>
    <row r="97" spans="1:86" s="31" customFormat="1" ht="12.75">
      <c r="A97" s="8">
        <v>7</v>
      </c>
      <c r="B97" s="8" t="s">
        <v>98</v>
      </c>
      <c r="C97" s="8" t="s">
        <v>11</v>
      </c>
      <c r="D97" s="8" t="s">
        <v>91</v>
      </c>
      <c r="E97" s="8">
        <v>0</v>
      </c>
      <c r="F97" s="8">
        <v>1</v>
      </c>
      <c r="G97" s="8">
        <v>6</v>
      </c>
      <c r="H97" s="8">
        <v>12</v>
      </c>
      <c r="I97" s="8">
        <v>0</v>
      </c>
      <c r="J97" s="8">
        <v>1</v>
      </c>
      <c r="K97" s="8">
        <v>3</v>
      </c>
      <c r="L97" s="8">
        <v>1</v>
      </c>
      <c r="M97" s="16">
        <f t="shared" si="10"/>
        <v>24</v>
      </c>
      <c r="N97" s="17">
        <f t="shared" si="11"/>
        <v>123</v>
      </c>
      <c r="O97" s="17">
        <f t="shared" si="12"/>
        <v>0</v>
      </c>
      <c r="P97" s="18">
        <f t="shared" si="13"/>
        <v>0.4659090909090909</v>
      </c>
      <c r="Q97" s="10">
        <f t="shared" si="14"/>
        <v>0.5125</v>
      </c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</row>
    <row r="98" spans="1:17" s="4" customFormat="1" ht="12.75">
      <c r="A98" s="23"/>
      <c r="B98" s="23"/>
      <c r="C98" s="2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6"/>
      <c r="O98" s="6"/>
      <c r="P98" s="15"/>
      <c r="Q98" s="15"/>
    </row>
    <row r="99" spans="2:17" ht="12.75">
      <c r="B99" s="23"/>
      <c r="Q99" s="15"/>
    </row>
    <row r="100" spans="1:17" s="19" customFormat="1" ht="12.75">
      <c r="A100" s="8">
        <v>1</v>
      </c>
      <c r="B100" s="8" t="s">
        <v>99</v>
      </c>
      <c r="C100" s="8" t="s">
        <v>28</v>
      </c>
      <c r="D100" s="8" t="s">
        <v>100</v>
      </c>
      <c r="E100" s="8">
        <v>1</v>
      </c>
      <c r="F100" s="8">
        <v>6</v>
      </c>
      <c r="G100" s="8">
        <v>9</v>
      </c>
      <c r="H100" s="8">
        <v>7</v>
      </c>
      <c r="I100" s="8">
        <v>0</v>
      </c>
      <c r="J100" s="8">
        <v>0</v>
      </c>
      <c r="K100" s="8">
        <v>0</v>
      </c>
      <c r="L100" s="8">
        <v>1</v>
      </c>
      <c r="M100" s="8">
        <f>E100+F100+G100+H100+I100+J100+K100+L100</f>
        <v>24</v>
      </c>
      <c r="N100" s="9">
        <f>E100*11+F100*10+G100*8+H100*5+I100*4+J100*2+K100*1+L100*0</f>
        <v>178</v>
      </c>
      <c r="O100" s="9">
        <f>E100</f>
        <v>1</v>
      </c>
      <c r="P100" s="10">
        <f>N100/264</f>
        <v>0.6742424242424242</v>
      </c>
      <c r="Q100" s="10">
        <f>N100/240</f>
        <v>0.7416666666666667</v>
      </c>
    </row>
    <row r="101" spans="1:17" ht="12.75">
      <c r="A101" s="32">
        <v>2</v>
      </c>
      <c r="B101" s="8" t="s">
        <v>101</v>
      </c>
      <c r="C101" s="32" t="s">
        <v>11</v>
      </c>
      <c r="D101" s="8" t="s">
        <v>100</v>
      </c>
      <c r="E101" s="32">
        <v>0</v>
      </c>
      <c r="F101" s="32">
        <v>1</v>
      </c>
      <c r="G101" s="32">
        <v>11</v>
      </c>
      <c r="H101" s="32">
        <v>5</v>
      </c>
      <c r="I101" s="32">
        <v>0</v>
      </c>
      <c r="J101" s="32">
        <v>1</v>
      </c>
      <c r="K101" s="32">
        <v>5</v>
      </c>
      <c r="L101" s="32">
        <v>1</v>
      </c>
      <c r="M101" s="8">
        <f>E101+F101+G101+H101+I101+J101+K101+L101</f>
        <v>24</v>
      </c>
      <c r="N101" s="9">
        <f>E101*11+F101*10+G101*8+H101*5+I101*4+J101*2+K101*1+L101*0</f>
        <v>130</v>
      </c>
      <c r="O101" s="9">
        <f>E101</f>
        <v>0</v>
      </c>
      <c r="P101" s="10">
        <f>N101/264</f>
        <v>0.49242424242424243</v>
      </c>
      <c r="Q101" s="10">
        <f>N101/240</f>
        <v>0.5416666666666666</v>
      </c>
    </row>
    <row r="102" spans="1:17" ht="12.75">
      <c r="A102" s="8">
        <v>3</v>
      </c>
      <c r="B102" s="8" t="s">
        <v>102</v>
      </c>
      <c r="C102" s="8" t="s">
        <v>11</v>
      </c>
      <c r="D102" s="8" t="s">
        <v>100</v>
      </c>
      <c r="E102" s="8">
        <v>0</v>
      </c>
      <c r="F102" s="8">
        <v>0</v>
      </c>
      <c r="G102" s="8">
        <v>5</v>
      </c>
      <c r="H102" s="8">
        <v>14</v>
      </c>
      <c r="I102" s="8">
        <v>0</v>
      </c>
      <c r="J102" s="8">
        <v>1</v>
      </c>
      <c r="K102" s="8">
        <v>0</v>
      </c>
      <c r="L102" s="8">
        <v>4</v>
      </c>
      <c r="M102" s="8">
        <f>E102+F102+G102+H102+I102+J102+K102+L102</f>
        <v>24</v>
      </c>
      <c r="N102" s="9">
        <f>E102*11+F102*10+G102*8+H102*5+I102*4+J102*2+K102*1+L102*0</f>
        <v>112</v>
      </c>
      <c r="O102" s="9">
        <f>E102</f>
        <v>0</v>
      </c>
      <c r="P102" s="10">
        <f>N102/264</f>
        <v>0.42424242424242425</v>
      </c>
      <c r="Q102" s="10">
        <f>N102/240</f>
        <v>0.4666666666666667</v>
      </c>
    </row>
    <row r="103" spans="1:17" ht="12.75">
      <c r="A103" s="8">
        <v>4</v>
      </c>
      <c r="B103" s="8" t="s">
        <v>103</v>
      </c>
      <c r="C103" s="8" t="s">
        <v>72</v>
      </c>
      <c r="D103" s="8" t="s">
        <v>100</v>
      </c>
      <c r="E103" s="8">
        <v>0</v>
      </c>
      <c r="F103" s="8">
        <v>1</v>
      </c>
      <c r="G103" s="8">
        <v>3</v>
      </c>
      <c r="H103" s="8">
        <v>10</v>
      </c>
      <c r="I103" s="8">
        <v>0</v>
      </c>
      <c r="J103" s="8">
        <v>1</v>
      </c>
      <c r="K103" s="8">
        <v>4</v>
      </c>
      <c r="L103" s="8">
        <v>5</v>
      </c>
      <c r="M103" s="8">
        <f>E103+F103+G103+H103+I103+J103+K103+L103</f>
        <v>24</v>
      </c>
      <c r="N103" s="9">
        <f>E103*11+F103*10+G103*8+H103*5+I103*4+J103*2+K103*1+L103*0</f>
        <v>90</v>
      </c>
      <c r="O103" s="9">
        <f>E103</f>
        <v>0</v>
      </c>
      <c r="P103" s="10">
        <f>N103/264</f>
        <v>0.3409090909090909</v>
      </c>
      <c r="Q103" s="10">
        <f>N103/240</f>
        <v>0.375</v>
      </c>
    </row>
    <row r="104" spans="2:17" ht="12.75">
      <c r="B104" s="23"/>
      <c r="Q104" s="15"/>
    </row>
    <row r="105" spans="2:17" ht="12.75">
      <c r="B105" s="23"/>
      <c r="Q105" s="15"/>
    </row>
    <row r="106" spans="1:17" s="4" customFormat="1" ht="12.75">
      <c r="A106" s="16">
        <v>1</v>
      </c>
      <c r="B106" s="16" t="s">
        <v>104</v>
      </c>
      <c r="C106" s="16" t="s">
        <v>45</v>
      </c>
      <c r="D106" s="16" t="s">
        <v>105</v>
      </c>
      <c r="E106" s="16">
        <v>1</v>
      </c>
      <c r="F106" s="16">
        <v>4</v>
      </c>
      <c r="G106" s="16">
        <v>14</v>
      </c>
      <c r="H106" s="16">
        <v>5</v>
      </c>
      <c r="I106" s="16">
        <v>0</v>
      </c>
      <c r="J106" s="16">
        <v>0</v>
      </c>
      <c r="K106" s="16">
        <v>0</v>
      </c>
      <c r="L106" s="16">
        <v>0</v>
      </c>
      <c r="M106" s="16">
        <f>E106+F106+G106+H106+I106+J106+K106+L106</f>
        <v>24</v>
      </c>
      <c r="N106" s="17">
        <f>E106*11+F106*10+G106*8+H106*5+I106*4+J106*2+K106*1+L106*0</f>
        <v>188</v>
      </c>
      <c r="O106" s="17">
        <f>E106</f>
        <v>1</v>
      </c>
      <c r="P106" s="18">
        <f>N106/264</f>
        <v>0.7121212121212122</v>
      </c>
      <c r="Q106" s="10">
        <f>N106/240</f>
        <v>0.7833333333333333</v>
      </c>
    </row>
    <row r="107" spans="1:17" s="4" customFormat="1" ht="12.75">
      <c r="A107" s="16">
        <v>2</v>
      </c>
      <c r="B107" s="16" t="s">
        <v>106</v>
      </c>
      <c r="C107" s="16" t="s">
        <v>107</v>
      </c>
      <c r="D107" s="16" t="s">
        <v>105</v>
      </c>
      <c r="E107" s="16">
        <v>0</v>
      </c>
      <c r="F107" s="16">
        <v>4</v>
      </c>
      <c r="G107" s="16">
        <v>12</v>
      </c>
      <c r="H107" s="16">
        <v>8</v>
      </c>
      <c r="I107" s="16">
        <v>0</v>
      </c>
      <c r="J107" s="16">
        <v>0</v>
      </c>
      <c r="K107" s="16">
        <v>0</v>
      </c>
      <c r="L107" s="16">
        <v>0</v>
      </c>
      <c r="M107" s="16">
        <f>E107+F107+G107+H107+I107+J107+K107+L107</f>
        <v>24</v>
      </c>
      <c r="N107" s="17">
        <f>E107*11+F107*10+G107*8+H107*5+I107*4+J107*2+K107*1+L107*0</f>
        <v>176</v>
      </c>
      <c r="O107" s="17">
        <f>E107</f>
        <v>0</v>
      </c>
      <c r="P107" s="18">
        <f>N107/264</f>
        <v>0.6666666666666666</v>
      </c>
      <c r="Q107" s="10">
        <f>N107/240</f>
        <v>0.7333333333333333</v>
      </c>
    </row>
    <row r="108" spans="1:17" s="19" customFormat="1" ht="12.75">
      <c r="A108" s="16">
        <v>3</v>
      </c>
      <c r="B108" s="16" t="s">
        <v>108</v>
      </c>
      <c r="C108" s="16" t="s">
        <v>72</v>
      </c>
      <c r="D108" s="16" t="s">
        <v>105</v>
      </c>
      <c r="E108" s="16">
        <v>0</v>
      </c>
      <c r="F108" s="16">
        <v>0</v>
      </c>
      <c r="G108" s="16">
        <v>4</v>
      </c>
      <c r="H108" s="16">
        <v>13</v>
      </c>
      <c r="I108" s="16">
        <v>0</v>
      </c>
      <c r="J108" s="16">
        <v>1</v>
      </c>
      <c r="K108" s="16">
        <v>4</v>
      </c>
      <c r="L108" s="16">
        <v>2</v>
      </c>
      <c r="M108" s="16">
        <f>E108+F108+G108+H108+I108+J108+K108+L108</f>
        <v>24</v>
      </c>
      <c r="N108" s="17">
        <f>E108*11+F108*10+G108*8+H108*5+I108*4+J108*2+K108*1+L108*0</f>
        <v>103</v>
      </c>
      <c r="O108" s="17">
        <f>E108</f>
        <v>0</v>
      </c>
      <c r="P108" s="18">
        <f>N108/264</f>
        <v>0.39015151515151514</v>
      </c>
      <c r="Q108" s="10">
        <f>N108/240</f>
        <v>0.42916666666666664</v>
      </c>
    </row>
    <row r="109" spans="1:17" s="19" customFormat="1" ht="12.75">
      <c r="A109" s="20">
        <v>4</v>
      </c>
      <c r="B109" s="20" t="s">
        <v>109</v>
      </c>
      <c r="C109" s="16" t="s">
        <v>72</v>
      </c>
      <c r="D109" s="16" t="s">
        <v>105</v>
      </c>
      <c r="E109" s="16">
        <v>0</v>
      </c>
      <c r="F109" s="16">
        <v>0</v>
      </c>
      <c r="G109" s="16">
        <v>1</v>
      </c>
      <c r="H109" s="16">
        <v>10</v>
      </c>
      <c r="I109" s="16">
        <v>0</v>
      </c>
      <c r="J109" s="16">
        <v>0</v>
      </c>
      <c r="K109" s="16">
        <v>5</v>
      </c>
      <c r="L109" s="16">
        <v>8</v>
      </c>
      <c r="M109" s="16">
        <f>E109+F109+G109+H109+I109+J109+K109+L109</f>
        <v>24</v>
      </c>
      <c r="N109" s="17">
        <f>E109*11+F109*10+G109*8+H109*5+I109*4+J109*2+K109*1+L109*0</f>
        <v>63</v>
      </c>
      <c r="O109" s="17">
        <f>E109</f>
        <v>0</v>
      </c>
      <c r="P109" s="18">
        <f>N109/264</f>
        <v>0.23863636363636365</v>
      </c>
      <c r="Q109" s="10">
        <f>N109/240</f>
        <v>0.2625</v>
      </c>
    </row>
    <row r="110" spans="2:17" ht="12.75">
      <c r="B110" s="23"/>
      <c r="Q110" s="15"/>
    </row>
    <row r="111" spans="1:17" s="4" customFormat="1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6"/>
      <c r="O111" s="6"/>
      <c r="P111" s="15"/>
      <c r="Q111" s="15"/>
    </row>
    <row r="112" spans="1:18" s="4" customFormat="1" ht="12.75">
      <c r="A112" s="16">
        <v>1</v>
      </c>
      <c r="B112" s="16" t="s">
        <v>110</v>
      </c>
      <c r="C112" s="16" t="s">
        <v>50</v>
      </c>
      <c r="D112" s="16" t="s">
        <v>111</v>
      </c>
      <c r="E112" s="16">
        <v>4</v>
      </c>
      <c r="F112" s="16">
        <v>5</v>
      </c>
      <c r="G112" s="16">
        <v>10</v>
      </c>
      <c r="H112" s="16">
        <v>5</v>
      </c>
      <c r="I112" s="16">
        <v>0</v>
      </c>
      <c r="J112" s="16">
        <v>0</v>
      </c>
      <c r="K112" s="16">
        <v>0</v>
      </c>
      <c r="L112" s="16">
        <v>0</v>
      </c>
      <c r="M112" s="16">
        <f aca="true" t="shared" si="15" ref="M112:M122">E112+F112+G112+H112+I112+J112+K112+L112</f>
        <v>24</v>
      </c>
      <c r="N112" s="17">
        <f aca="true" t="shared" si="16" ref="N112:N122">E112*11+F112*10+G112*8+H112*5+I112*4+J112*2+K112*1+L112*0</f>
        <v>199</v>
      </c>
      <c r="O112" s="17">
        <f aca="true" t="shared" si="17" ref="O112:O122">E112</f>
        <v>4</v>
      </c>
      <c r="P112" s="18">
        <f aca="true" t="shared" si="18" ref="P112:P122">N112/264</f>
        <v>0.7537878787878788</v>
      </c>
      <c r="Q112" s="10">
        <f aca="true" t="shared" si="19" ref="Q112:Q122">N112/240</f>
        <v>0.8291666666666667</v>
      </c>
      <c r="R112"/>
    </row>
    <row r="113" spans="1:18" s="19" customFormat="1" ht="12.75">
      <c r="A113" s="16">
        <v>2</v>
      </c>
      <c r="B113" s="16" t="s">
        <v>112</v>
      </c>
      <c r="C113" s="16" t="s">
        <v>50</v>
      </c>
      <c r="D113" s="16" t="s">
        <v>111</v>
      </c>
      <c r="E113" s="16">
        <v>3</v>
      </c>
      <c r="F113" s="16">
        <v>3</v>
      </c>
      <c r="G113" s="16">
        <v>10</v>
      </c>
      <c r="H113" s="16">
        <v>8</v>
      </c>
      <c r="I113" s="16">
        <v>0</v>
      </c>
      <c r="J113" s="16">
        <v>0</v>
      </c>
      <c r="K113" s="16">
        <v>0</v>
      </c>
      <c r="L113" s="16">
        <v>0</v>
      </c>
      <c r="M113" s="16">
        <f t="shared" si="15"/>
        <v>24</v>
      </c>
      <c r="N113" s="17">
        <f t="shared" si="16"/>
        <v>183</v>
      </c>
      <c r="O113" s="17">
        <f t="shared" si="17"/>
        <v>3</v>
      </c>
      <c r="P113" s="18">
        <f t="shared" si="18"/>
        <v>0.6931818181818182</v>
      </c>
      <c r="Q113" s="10">
        <f t="shared" si="19"/>
        <v>0.7625</v>
      </c>
      <c r="R113" s="4"/>
    </row>
    <row r="114" spans="1:18" ht="12.75">
      <c r="A114" s="20">
        <v>3</v>
      </c>
      <c r="B114" s="16" t="s">
        <v>113</v>
      </c>
      <c r="C114" s="20" t="s">
        <v>94</v>
      </c>
      <c r="D114" s="16" t="s">
        <v>111</v>
      </c>
      <c r="E114" s="16">
        <v>1</v>
      </c>
      <c r="F114" s="16">
        <v>4</v>
      </c>
      <c r="G114" s="16">
        <v>10</v>
      </c>
      <c r="H114" s="16">
        <v>5</v>
      </c>
      <c r="I114" s="16">
        <v>0</v>
      </c>
      <c r="J114" s="16">
        <v>3</v>
      </c>
      <c r="K114" s="16">
        <v>1</v>
      </c>
      <c r="L114" s="16">
        <v>0</v>
      </c>
      <c r="M114" s="16">
        <f t="shared" si="15"/>
        <v>24</v>
      </c>
      <c r="N114" s="17">
        <f t="shared" si="16"/>
        <v>163</v>
      </c>
      <c r="O114" s="17">
        <f t="shared" si="17"/>
        <v>1</v>
      </c>
      <c r="P114" s="18">
        <f t="shared" si="18"/>
        <v>0.6174242424242424</v>
      </c>
      <c r="Q114" s="10">
        <f t="shared" si="19"/>
        <v>0.6791666666666667</v>
      </c>
      <c r="R114" s="19"/>
    </row>
    <row r="115" spans="1:17" s="19" customFormat="1" ht="12.75">
      <c r="A115" s="16">
        <v>4</v>
      </c>
      <c r="B115" s="16" t="s">
        <v>114</v>
      </c>
      <c r="C115" s="16" t="s">
        <v>72</v>
      </c>
      <c r="D115" s="16" t="s">
        <v>111</v>
      </c>
      <c r="E115" s="16">
        <v>1</v>
      </c>
      <c r="F115" s="16">
        <v>2</v>
      </c>
      <c r="G115" s="16">
        <v>10</v>
      </c>
      <c r="H115" s="16">
        <v>8</v>
      </c>
      <c r="I115" s="16">
        <v>1</v>
      </c>
      <c r="J115" s="16">
        <v>0</v>
      </c>
      <c r="K115" s="16">
        <v>1</v>
      </c>
      <c r="L115" s="16">
        <v>1</v>
      </c>
      <c r="M115" s="16">
        <f t="shared" si="15"/>
        <v>24</v>
      </c>
      <c r="N115" s="17">
        <f t="shared" si="16"/>
        <v>156</v>
      </c>
      <c r="O115" s="17">
        <f t="shared" si="17"/>
        <v>1</v>
      </c>
      <c r="P115" s="18">
        <f t="shared" si="18"/>
        <v>0.5909090909090909</v>
      </c>
      <c r="Q115" s="10">
        <f t="shared" si="19"/>
        <v>0.65</v>
      </c>
    </row>
    <row r="116" spans="1:17" s="19" customFormat="1" ht="12.75">
      <c r="A116" s="16">
        <v>5</v>
      </c>
      <c r="B116" s="16" t="s">
        <v>115</v>
      </c>
      <c r="C116" s="16" t="s">
        <v>72</v>
      </c>
      <c r="D116" s="16" t="s">
        <v>111</v>
      </c>
      <c r="E116" s="16">
        <v>2</v>
      </c>
      <c r="F116" s="16">
        <v>2</v>
      </c>
      <c r="G116" s="16">
        <v>9</v>
      </c>
      <c r="H116" s="16">
        <v>7</v>
      </c>
      <c r="I116" s="16">
        <v>0</v>
      </c>
      <c r="J116" s="16">
        <v>2</v>
      </c>
      <c r="K116" s="16">
        <v>2</v>
      </c>
      <c r="L116" s="16">
        <v>0</v>
      </c>
      <c r="M116" s="16">
        <f t="shared" si="15"/>
        <v>24</v>
      </c>
      <c r="N116" s="17">
        <f t="shared" si="16"/>
        <v>155</v>
      </c>
      <c r="O116" s="17">
        <f t="shared" si="17"/>
        <v>2</v>
      </c>
      <c r="P116" s="18">
        <f t="shared" si="18"/>
        <v>0.5871212121212122</v>
      </c>
      <c r="Q116" s="10">
        <f t="shared" si="19"/>
        <v>0.6458333333333334</v>
      </c>
    </row>
    <row r="117" spans="1:17" s="19" customFormat="1" ht="12.75">
      <c r="A117" s="16">
        <v>6</v>
      </c>
      <c r="B117" s="16" t="s">
        <v>116</v>
      </c>
      <c r="C117" s="16" t="s">
        <v>117</v>
      </c>
      <c r="D117" s="16" t="s">
        <v>111</v>
      </c>
      <c r="E117" s="16">
        <v>0</v>
      </c>
      <c r="F117" s="16">
        <v>5</v>
      </c>
      <c r="G117" s="16">
        <v>6</v>
      </c>
      <c r="H117" s="16">
        <v>10</v>
      </c>
      <c r="I117" s="16">
        <v>1</v>
      </c>
      <c r="J117" s="16">
        <v>1</v>
      </c>
      <c r="K117" s="16">
        <v>1</v>
      </c>
      <c r="L117" s="16">
        <v>0</v>
      </c>
      <c r="M117" s="16">
        <f t="shared" si="15"/>
        <v>24</v>
      </c>
      <c r="N117" s="17">
        <f t="shared" si="16"/>
        <v>155</v>
      </c>
      <c r="O117" s="17">
        <f t="shared" si="17"/>
        <v>0</v>
      </c>
      <c r="P117" s="18">
        <f t="shared" si="18"/>
        <v>0.5871212121212122</v>
      </c>
      <c r="Q117" s="10">
        <f t="shared" si="19"/>
        <v>0.6458333333333334</v>
      </c>
    </row>
    <row r="118" spans="1:17" s="12" customFormat="1" ht="12.75">
      <c r="A118" s="20">
        <v>7</v>
      </c>
      <c r="B118" s="16" t="s">
        <v>118</v>
      </c>
      <c r="C118" s="20" t="s">
        <v>14</v>
      </c>
      <c r="D118" s="16" t="s">
        <v>111</v>
      </c>
      <c r="E118" s="16">
        <v>0</v>
      </c>
      <c r="F118" s="16">
        <v>1</v>
      </c>
      <c r="G118" s="16">
        <v>6</v>
      </c>
      <c r="H118" s="16">
        <v>12</v>
      </c>
      <c r="I118" s="16">
        <v>1</v>
      </c>
      <c r="J118" s="16">
        <v>1</v>
      </c>
      <c r="K118" s="16">
        <v>3</v>
      </c>
      <c r="L118" s="16">
        <v>0</v>
      </c>
      <c r="M118" s="16">
        <f t="shared" si="15"/>
        <v>24</v>
      </c>
      <c r="N118" s="17">
        <f t="shared" si="16"/>
        <v>127</v>
      </c>
      <c r="O118" s="17">
        <f t="shared" si="17"/>
        <v>0</v>
      </c>
      <c r="P118" s="18">
        <f t="shared" si="18"/>
        <v>0.4810606060606061</v>
      </c>
      <c r="Q118" s="10">
        <f t="shared" si="19"/>
        <v>0.5291666666666667</v>
      </c>
    </row>
    <row r="119" spans="1:17" s="19" customFormat="1" ht="12.75">
      <c r="A119" s="16">
        <v>8</v>
      </c>
      <c r="B119" s="16" t="s">
        <v>119</v>
      </c>
      <c r="C119" s="16"/>
      <c r="D119" s="16" t="s">
        <v>111</v>
      </c>
      <c r="E119" s="16">
        <v>1</v>
      </c>
      <c r="F119" s="16">
        <v>1</v>
      </c>
      <c r="G119" s="16">
        <v>4</v>
      </c>
      <c r="H119" s="16">
        <v>14</v>
      </c>
      <c r="I119" s="16">
        <v>0</v>
      </c>
      <c r="J119" s="16">
        <v>0</v>
      </c>
      <c r="K119" s="16">
        <v>3</v>
      </c>
      <c r="L119" s="16">
        <v>1</v>
      </c>
      <c r="M119" s="16">
        <f t="shared" si="15"/>
        <v>24</v>
      </c>
      <c r="N119" s="17">
        <f t="shared" si="16"/>
        <v>126</v>
      </c>
      <c r="O119" s="17">
        <f t="shared" si="17"/>
        <v>1</v>
      </c>
      <c r="P119" s="18">
        <f t="shared" si="18"/>
        <v>0.4772727272727273</v>
      </c>
      <c r="Q119" s="10">
        <f t="shared" si="19"/>
        <v>0.525</v>
      </c>
    </row>
    <row r="120" spans="1:17" s="19" customFormat="1" ht="12.75">
      <c r="A120" s="16">
        <v>9</v>
      </c>
      <c r="B120" s="16" t="s">
        <v>120</v>
      </c>
      <c r="C120" s="16" t="s">
        <v>94</v>
      </c>
      <c r="D120" s="16" t="s">
        <v>111</v>
      </c>
      <c r="E120" s="16">
        <v>0</v>
      </c>
      <c r="F120" s="16">
        <v>1</v>
      </c>
      <c r="G120" s="16">
        <v>7</v>
      </c>
      <c r="H120" s="16">
        <v>8</v>
      </c>
      <c r="I120" s="16">
        <v>1</v>
      </c>
      <c r="J120" s="16">
        <v>3</v>
      </c>
      <c r="K120" s="16">
        <v>3</v>
      </c>
      <c r="L120" s="16">
        <v>1</v>
      </c>
      <c r="M120" s="16">
        <f t="shared" si="15"/>
        <v>24</v>
      </c>
      <c r="N120" s="17">
        <f t="shared" si="16"/>
        <v>119</v>
      </c>
      <c r="O120" s="17">
        <f t="shared" si="17"/>
        <v>0</v>
      </c>
      <c r="P120" s="18">
        <f t="shared" si="18"/>
        <v>0.45075757575757575</v>
      </c>
      <c r="Q120" s="10">
        <f t="shared" si="19"/>
        <v>0.49583333333333335</v>
      </c>
    </row>
    <row r="121" spans="1:17" s="19" customFormat="1" ht="12.75">
      <c r="A121" s="20">
        <v>10</v>
      </c>
      <c r="B121" s="16" t="s">
        <v>121</v>
      </c>
      <c r="C121" s="20" t="s">
        <v>72</v>
      </c>
      <c r="D121" s="16" t="s">
        <v>111</v>
      </c>
      <c r="E121" s="16">
        <v>0</v>
      </c>
      <c r="F121" s="16">
        <v>2</v>
      </c>
      <c r="G121" s="16">
        <v>4</v>
      </c>
      <c r="H121" s="16">
        <v>12</v>
      </c>
      <c r="I121" s="16">
        <v>0</v>
      </c>
      <c r="J121" s="16">
        <v>0</v>
      </c>
      <c r="K121" s="16">
        <v>4</v>
      </c>
      <c r="L121" s="16">
        <v>2</v>
      </c>
      <c r="M121" s="16">
        <f t="shared" si="15"/>
        <v>24</v>
      </c>
      <c r="N121" s="17">
        <f t="shared" si="16"/>
        <v>116</v>
      </c>
      <c r="O121" s="17">
        <f t="shared" si="17"/>
        <v>0</v>
      </c>
      <c r="P121" s="18">
        <f t="shared" si="18"/>
        <v>0.4393939393939394</v>
      </c>
      <c r="Q121" s="10">
        <f t="shared" si="19"/>
        <v>0.48333333333333334</v>
      </c>
    </row>
    <row r="122" spans="1:17" s="19" customFormat="1" ht="12.75">
      <c r="A122" s="16">
        <v>11</v>
      </c>
      <c r="B122" s="16" t="s">
        <v>122</v>
      </c>
      <c r="C122" s="16" t="s">
        <v>11</v>
      </c>
      <c r="D122" s="16" t="s">
        <v>111</v>
      </c>
      <c r="E122" s="16">
        <v>1</v>
      </c>
      <c r="F122" s="16">
        <v>0</v>
      </c>
      <c r="G122" s="16">
        <v>0</v>
      </c>
      <c r="H122" s="16">
        <v>11</v>
      </c>
      <c r="I122" s="16">
        <v>0</v>
      </c>
      <c r="J122" s="16">
        <v>2</v>
      </c>
      <c r="K122" s="16">
        <v>4</v>
      </c>
      <c r="L122" s="16">
        <v>6</v>
      </c>
      <c r="M122" s="16">
        <f t="shared" si="15"/>
        <v>24</v>
      </c>
      <c r="N122" s="17">
        <f t="shared" si="16"/>
        <v>74</v>
      </c>
      <c r="O122" s="17">
        <f t="shared" si="17"/>
        <v>1</v>
      </c>
      <c r="P122" s="18">
        <f t="shared" si="18"/>
        <v>0.2803030303030303</v>
      </c>
      <c r="Q122" s="10">
        <f t="shared" si="19"/>
        <v>0.30833333333333335</v>
      </c>
    </row>
    <row r="123" spans="1:17" ht="13.5" customHeight="1">
      <c r="A123" s="23"/>
      <c r="B123" s="13"/>
      <c r="C123" s="2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6"/>
      <c r="O123" s="6"/>
      <c r="P123" s="15"/>
      <c r="Q123" s="15"/>
    </row>
    <row r="124" spans="1:17" ht="13.5" customHeight="1">
      <c r="A124" s="23"/>
      <c r="B124" s="13"/>
      <c r="C124" s="23"/>
      <c r="D124" s="33" t="s">
        <v>123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6"/>
      <c r="O124" s="6"/>
      <c r="P124" s="15"/>
      <c r="Q124" s="15"/>
    </row>
    <row r="125" spans="1:17" ht="13.5" customHeight="1">
      <c r="A125" s="23"/>
      <c r="B125" s="23"/>
      <c r="C125" s="2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6"/>
      <c r="O125" s="6"/>
      <c r="P125" s="15"/>
      <c r="Q125" s="15"/>
    </row>
    <row r="126" spans="1:17" s="12" customFormat="1" ht="12.75">
      <c r="A126" s="8">
        <v>1</v>
      </c>
      <c r="B126" s="8" t="s">
        <v>124</v>
      </c>
      <c r="C126" s="8" t="s">
        <v>16</v>
      </c>
      <c r="D126" s="8" t="s">
        <v>125</v>
      </c>
      <c r="E126" s="8">
        <v>0</v>
      </c>
      <c r="F126" s="8">
        <v>1</v>
      </c>
      <c r="G126" s="8">
        <v>0</v>
      </c>
      <c r="H126" s="8">
        <v>3</v>
      </c>
      <c r="I126" s="8">
        <v>0</v>
      </c>
      <c r="J126" s="8">
        <v>1</v>
      </c>
      <c r="K126" s="8">
        <v>6</v>
      </c>
      <c r="L126" s="8">
        <v>13</v>
      </c>
      <c r="M126" s="8">
        <f>E126+F126+G126+H126+I126+J126+K126+L126</f>
        <v>24</v>
      </c>
      <c r="N126" s="9">
        <f>E126*11+F126*10+G126*8+H126*5+I126*4+J126*2+K126*1+L126*0</f>
        <v>33</v>
      </c>
      <c r="O126" s="9">
        <f>E126</f>
        <v>0</v>
      </c>
      <c r="P126" s="10">
        <f>N126/264</f>
        <v>0.125</v>
      </c>
      <c r="Q126" s="10">
        <f>N126/240</f>
        <v>0.1375</v>
      </c>
    </row>
    <row r="127" spans="2:17" ht="12.75">
      <c r="B127" s="23"/>
      <c r="Q127" s="15"/>
    </row>
    <row r="128" spans="2:17" ht="12.75">
      <c r="B128" s="23"/>
      <c r="Q128" s="15"/>
    </row>
    <row r="129" spans="1:17" ht="12.75">
      <c r="A129" s="32">
        <v>1</v>
      </c>
      <c r="B129" s="8" t="s">
        <v>126</v>
      </c>
      <c r="C129" s="32"/>
      <c r="D129" s="32" t="s">
        <v>127</v>
      </c>
      <c r="E129" s="8">
        <v>0</v>
      </c>
      <c r="F129" s="8">
        <v>0</v>
      </c>
      <c r="G129" s="8">
        <v>2</v>
      </c>
      <c r="H129" s="8">
        <v>8</v>
      </c>
      <c r="I129" s="8">
        <v>0</v>
      </c>
      <c r="J129" s="8">
        <v>1</v>
      </c>
      <c r="K129" s="8">
        <v>7</v>
      </c>
      <c r="L129" s="8">
        <v>6</v>
      </c>
      <c r="M129" s="16">
        <f>E129+F129+G129+H129+I129+J129+K129+L129</f>
        <v>24</v>
      </c>
      <c r="N129" s="17">
        <f>E129*11+F129*10+G129*8+H129*5+I129*4+J129*2+K129*1+L129*0</f>
        <v>65</v>
      </c>
      <c r="O129" s="17">
        <f>E129</f>
        <v>0</v>
      </c>
      <c r="P129" s="18">
        <f>N129/264</f>
        <v>0.24621212121212122</v>
      </c>
      <c r="Q129" s="10">
        <f>N129/240</f>
        <v>0.2708333333333333</v>
      </c>
    </row>
    <row r="130" spans="2:17" ht="12.75">
      <c r="B130" s="23"/>
      <c r="Q130" s="15"/>
    </row>
    <row r="131" spans="1:17" ht="12.75">
      <c r="A131" s="34"/>
      <c r="B131" s="34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6"/>
      <c r="O131" s="6"/>
      <c r="P131" s="15"/>
      <c r="Q131" s="15"/>
    </row>
    <row r="132" spans="1:17" s="19" customFormat="1" ht="12.75">
      <c r="A132" s="16">
        <v>1</v>
      </c>
      <c r="B132" s="16" t="s">
        <v>128</v>
      </c>
      <c r="C132" s="16" t="s">
        <v>28</v>
      </c>
      <c r="D132" s="16" t="s">
        <v>129</v>
      </c>
      <c r="E132" s="16">
        <v>0</v>
      </c>
      <c r="F132" s="16">
        <v>0</v>
      </c>
      <c r="G132" s="16">
        <v>6</v>
      </c>
      <c r="H132" s="16">
        <v>13</v>
      </c>
      <c r="I132" s="16">
        <v>1</v>
      </c>
      <c r="J132" s="16">
        <v>0</v>
      </c>
      <c r="K132" s="16">
        <v>1</v>
      </c>
      <c r="L132" s="16">
        <v>3</v>
      </c>
      <c r="M132" s="16">
        <f>E132+F132+G132+H132+I132+J132+K132+L132</f>
        <v>24</v>
      </c>
      <c r="N132" s="17">
        <f>E132*11+F132*10+G132*8+H132*5+I132*4+J132*2+K132*1+L132*0</f>
        <v>118</v>
      </c>
      <c r="O132" s="17">
        <f>E132</f>
        <v>0</v>
      </c>
      <c r="P132" s="18">
        <f>N132/264</f>
        <v>0.44696969696969696</v>
      </c>
      <c r="Q132" s="10">
        <f>N132/240</f>
        <v>0.49166666666666664</v>
      </c>
    </row>
    <row r="133" spans="2:17" ht="12.75">
      <c r="B133" s="23"/>
      <c r="Q133" s="15"/>
    </row>
    <row r="134" spans="2:17" ht="12.75">
      <c r="B134" s="23"/>
      <c r="Q134" s="15"/>
    </row>
    <row r="135" spans="1:17" s="19" customFormat="1" ht="12.75">
      <c r="A135" s="8">
        <v>1</v>
      </c>
      <c r="B135" s="8" t="s">
        <v>130</v>
      </c>
      <c r="C135" s="8" t="s">
        <v>11</v>
      </c>
      <c r="D135" s="8" t="s">
        <v>131</v>
      </c>
      <c r="E135" s="8">
        <v>2</v>
      </c>
      <c r="F135" s="8">
        <v>1</v>
      </c>
      <c r="G135" s="8">
        <v>2</v>
      </c>
      <c r="H135" s="8">
        <v>12</v>
      </c>
      <c r="I135" s="8">
        <v>1</v>
      </c>
      <c r="J135" s="8">
        <v>2</v>
      </c>
      <c r="K135" s="8">
        <v>2</v>
      </c>
      <c r="L135" s="8">
        <v>2</v>
      </c>
      <c r="M135" s="16">
        <f>E135+F135+G135+H135+I135+J135+K135+L135</f>
        <v>24</v>
      </c>
      <c r="N135" s="17">
        <f>E135*11+F135*10+G135*8+H135*5+I135*4+J135*2+K135*1+L135*0</f>
        <v>118</v>
      </c>
      <c r="O135" s="17">
        <f>E135</f>
        <v>2</v>
      </c>
      <c r="P135" s="18">
        <f>N135/264</f>
        <v>0.44696969696969696</v>
      </c>
      <c r="Q135" s="10">
        <f>N135/240</f>
        <v>0.49166666666666664</v>
      </c>
    </row>
    <row r="136" spans="2:17" ht="12.75">
      <c r="B136" s="23"/>
      <c r="Q136" s="15"/>
    </row>
    <row r="137" spans="1:17" ht="15.75">
      <c r="A137" s="13"/>
      <c r="B137" s="13"/>
      <c r="C137" s="13"/>
      <c r="D137" s="33" t="s">
        <v>132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6"/>
      <c r="O137" s="6"/>
      <c r="P137" s="15"/>
      <c r="Q137" s="15"/>
    </row>
    <row r="138" spans="2:17" ht="12.75">
      <c r="B138" s="23"/>
      <c r="Q138" s="15"/>
    </row>
    <row r="139" spans="1:17" s="19" customFormat="1" ht="12.75">
      <c r="A139" s="16">
        <v>1</v>
      </c>
      <c r="B139" s="16" t="s">
        <v>133</v>
      </c>
      <c r="C139" s="16" t="s">
        <v>22</v>
      </c>
      <c r="D139" s="16" t="s">
        <v>134</v>
      </c>
      <c r="E139" s="16">
        <v>0</v>
      </c>
      <c r="F139" s="16">
        <v>1</v>
      </c>
      <c r="G139" s="16">
        <v>3</v>
      </c>
      <c r="H139" s="16">
        <v>10</v>
      </c>
      <c r="I139" s="16">
        <v>0</v>
      </c>
      <c r="J139" s="16">
        <v>2</v>
      </c>
      <c r="K139" s="16">
        <v>5</v>
      </c>
      <c r="L139" s="16">
        <v>3</v>
      </c>
      <c r="M139" s="16">
        <f>E139+F139+G139+H139+I139+J139+K139+L139</f>
        <v>24</v>
      </c>
      <c r="N139" s="17">
        <f>E139*11+F139*10+G139*8+H139*5+I139*4+J139*2+K139*1+L139*0</f>
        <v>93</v>
      </c>
      <c r="O139" s="17">
        <f>E139</f>
        <v>0</v>
      </c>
      <c r="P139" s="18">
        <f>N139/264</f>
        <v>0.3522727272727273</v>
      </c>
      <c r="Q139" s="10">
        <f>N139/240</f>
        <v>0.3875</v>
      </c>
    </row>
    <row r="140" spans="1:17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6"/>
      <c r="O140" s="6"/>
      <c r="P140" s="15"/>
      <c r="Q140" s="15"/>
    </row>
    <row r="141" spans="1:17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6"/>
      <c r="O141" s="6"/>
      <c r="P141" s="15"/>
      <c r="Q141" s="15"/>
    </row>
    <row r="142" spans="1:17" s="19" customFormat="1" ht="12.75">
      <c r="A142" s="16">
        <v>1</v>
      </c>
      <c r="B142" s="16" t="s">
        <v>135</v>
      </c>
      <c r="C142" s="16" t="s">
        <v>28</v>
      </c>
      <c r="D142" s="16" t="s">
        <v>136</v>
      </c>
      <c r="E142" s="16">
        <v>7</v>
      </c>
      <c r="F142" s="16">
        <v>7</v>
      </c>
      <c r="G142" s="16">
        <v>8</v>
      </c>
      <c r="H142" s="16">
        <v>2</v>
      </c>
      <c r="I142" s="16">
        <v>0</v>
      </c>
      <c r="J142" s="16">
        <v>0</v>
      </c>
      <c r="K142" s="16">
        <v>0</v>
      </c>
      <c r="L142" s="16">
        <v>0</v>
      </c>
      <c r="M142" s="16">
        <f>E142+F142+G142+H142+I142+J142+K142+L142</f>
        <v>24</v>
      </c>
      <c r="N142" s="17">
        <f>E142*11+F142*10+G142*8+H142*5+I142*4+J142*2+K142*1+L142*0</f>
        <v>221</v>
      </c>
      <c r="O142" s="17">
        <f>E142</f>
        <v>7</v>
      </c>
      <c r="P142" s="18">
        <f>N142/264</f>
        <v>0.8371212121212122</v>
      </c>
      <c r="Q142" s="10">
        <f>N142/240</f>
        <v>0.9208333333333333</v>
      </c>
    </row>
    <row r="143" spans="1:17" s="19" customFormat="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6"/>
      <c r="O143" s="6"/>
      <c r="P143" s="15"/>
      <c r="Q143" s="15"/>
    </row>
    <row r="144" spans="1:17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6"/>
      <c r="O144" s="6"/>
      <c r="P144" s="15"/>
      <c r="Q144" s="15"/>
    </row>
    <row r="145" spans="1:17" s="19" customFormat="1" ht="12.75">
      <c r="A145" s="8">
        <v>1</v>
      </c>
      <c r="B145" s="8" t="s">
        <v>137</v>
      </c>
      <c r="C145" s="8" t="s">
        <v>28</v>
      </c>
      <c r="D145" s="8" t="s">
        <v>138</v>
      </c>
      <c r="E145" s="8">
        <v>5</v>
      </c>
      <c r="F145" s="8">
        <v>7</v>
      </c>
      <c r="G145" s="8">
        <v>9</v>
      </c>
      <c r="H145" s="8">
        <v>3</v>
      </c>
      <c r="I145" s="8">
        <v>0</v>
      </c>
      <c r="J145" s="8">
        <v>0</v>
      </c>
      <c r="K145" s="8">
        <v>0</v>
      </c>
      <c r="L145" s="8">
        <v>0</v>
      </c>
      <c r="M145" s="8">
        <f>E145+F145+G145+H145+I145+J145+K145+L145</f>
        <v>24</v>
      </c>
      <c r="N145" s="9">
        <f>E145*11+F145*10+G145*8+H145*5+I145*4+J145*2+K145*1+L145*0</f>
        <v>212</v>
      </c>
      <c r="O145" s="9">
        <f>E145</f>
        <v>5</v>
      </c>
      <c r="P145" s="10">
        <f>N145/264</f>
        <v>0.803030303030303</v>
      </c>
      <c r="Q145" s="10">
        <f>N145/240</f>
        <v>0.8833333333333333</v>
      </c>
    </row>
    <row r="146" spans="2:17" ht="12.75">
      <c r="B146" s="23"/>
      <c r="Q146" s="15"/>
    </row>
    <row r="147" spans="1:17" s="19" customFormat="1" ht="12.75">
      <c r="A147" s="13"/>
      <c r="B147" s="2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6"/>
      <c r="O147" s="6"/>
      <c r="P147" s="15"/>
      <c r="Q147" s="15"/>
    </row>
    <row r="148" spans="1:17" s="19" customFormat="1" ht="12.75">
      <c r="A148" s="16">
        <v>1</v>
      </c>
      <c r="B148" s="16" t="s">
        <v>139</v>
      </c>
      <c r="C148" s="16" t="s">
        <v>28</v>
      </c>
      <c r="D148" s="16" t="s">
        <v>140</v>
      </c>
      <c r="E148" s="16">
        <v>0</v>
      </c>
      <c r="F148" s="16">
        <v>2</v>
      </c>
      <c r="G148" s="16">
        <v>6</v>
      </c>
      <c r="H148" s="16">
        <v>11</v>
      </c>
      <c r="I148" s="16">
        <v>1</v>
      </c>
      <c r="J148" s="16">
        <v>0</v>
      </c>
      <c r="K148" s="16">
        <v>1</v>
      </c>
      <c r="L148" s="16">
        <v>3</v>
      </c>
      <c r="M148" s="16">
        <f>E148+F148+G148+H148+I148+J148+K148+L148</f>
        <v>24</v>
      </c>
      <c r="N148" s="17">
        <f>E148*11+F148*10+G148*8+H148*5+I148*4+J148*2+K148*1+L148*0</f>
        <v>128</v>
      </c>
      <c r="O148" s="17">
        <f>E148</f>
        <v>0</v>
      </c>
      <c r="P148" s="18">
        <f>N148/264</f>
        <v>0.48484848484848486</v>
      </c>
      <c r="Q148" s="10">
        <f>N148/240</f>
        <v>0.5333333333333333</v>
      </c>
    </row>
    <row r="149" spans="1:17" s="19" customFormat="1" ht="12.75">
      <c r="A149" s="16">
        <v>2</v>
      </c>
      <c r="B149" s="16" t="s">
        <v>141</v>
      </c>
      <c r="C149" s="16" t="s">
        <v>28</v>
      </c>
      <c r="D149" s="16" t="s">
        <v>140</v>
      </c>
      <c r="E149" s="16">
        <v>0</v>
      </c>
      <c r="F149" s="16">
        <v>0</v>
      </c>
      <c r="G149" s="16">
        <v>3</v>
      </c>
      <c r="H149" s="16">
        <v>10</v>
      </c>
      <c r="I149" s="16">
        <v>1</v>
      </c>
      <c r="J149" s="16">
        <v>3</v>
      </c>
      <c r="K149" s="16">
        <v>5</v>
      </c>
      <c r="L149" s="16">
        <v>2</v>
      </c>
      <c r="M149" s="16">
        <f>E149+F149+G149+H149+I149+J149+K149+L149</f>
        <v>24</v>
      </c>
      <c r="N149" s="17">
        <f>E149*11+F149*10+G149*8+H149*5+I149*4+J149*2+K149*1+L149*0</f>
        <v>89</v>
      </c>
      <c r="O149" s="17">
        <f>E149</f>
        <v>0</v>
      </c>
      <c r="P149" s="18">
        <f>N149/264</f>
        <v>0.3371212121212121</v>
      </c>
      <c r="Q149" s="10">
        <f>N149/240</f>
        <v>0.37083333333333335</v>
      </c>
    </row>
    <row r="150" spans="2:17" ht="12.75">
      <c r="B150" s="23"/>
      <c r="Q150" s="15"/>
    </row>
    <row r="151" spans="1:17" s="19" customFormat="1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6"/>
      <c r="O151" s="6"/>
      <c r="P151" s="15"/>
      <c r="Q151" s="15"/>
    </row>
    <row r="152" spans="1:17" ht="12.75">
      <c r="A152" s="20">
        <v>1</v>
      </c>
      <c r="B152" s="16" t="s">
        <v>142</v>
      </c>
      <c r="C152" s="20" t="s">
        <v>11</v>
      </c>
      <c r="D152" s="16" t="s">
        <v>143</v>
      </c>
      <c r="E152" s="16">
        <v>2</v>
      </c>
      <c r="F152" s="16">
        <v>7</v>
      </c>
      <c r="G152" s="16">
        <v>10</v>
      </c>
      <c r="H152" s="16">
        <v>5</v>
      </c>
      <c r="I152" s="16">
        <v>0</v>
      </c>
      <c r="J152" s="16">
        <v>0</v>
      </c>
      <c r="K152" s="16">
        <v>0</v>
      </c>
      <c r="L152" s="16">
        <v>0</v>
      </c>
      <c r="M152" s="16">
        <f>E152+F152+G152+H152+I152+J152+K152+L152</f>
        <v>24</v>
      </c>
      <c r="N152" s="17">
        <f>E152*11+F152*10+G152*8+H152*5+I152*4+J152*2+K152*1+L152*0</f>
        <v>197</v>
      </c>
      <c r="O152" s="17">
        <f>E152</f>
        <v>2</v>
      </c>
      <c r="P152" s="18">
        <f>N152/264</f>
        <v>0.7462121212121212</v>
      </c>
      <c r="Q152" s="10">
        <f>N152/240</f>
        <v>0.8208333333333333</v>
      </c>
    </row>
    <row r="153" spans="1:17" ht="12.75">
      <c r="A153" s="16">
        <v>2</v>
      </c>
      <c r="B153" s="16" t="s">
        <v>144</v>
      </c>
      <c r="C153" s="16" t="s">
        <v>45</v>
      </c>
      <c r="D153" s="16" t="s">
        <v>143</v>
      </c>
      <c r="E153" s="16">
        <v>3</v>
      </c>
      <c r="F153" s="16">
        <v>5</v>
      </c>
      <c r="G153" s="16">
        <v>9</v>
      </c>
      <c r="H153" s="16">
        <v>7</v>
      </c>
      <c r="I153" s="16">
        <v>0</v>
      </c>
      <c r="J153" s="16">
        <v>0</v>
      </c>
      <c r="K153" s="16">
        <v>0</v>
      </c>
      <c r="L153" s="16">
        <v>0</v>
      </c>
      <c r="M153" s="16">
        <f>E153+F153+G153+H153+I153+J153+K153+L153</f>
        <v>24</v>
      </c>
      <c r="N153" s="17">
        <f>E153*11+F153*10+G153*8+H153*5+I153*4+J153*2+K153*1+L153*0</f>
        <v>190</v>
      </c>
      <c r="O153" s="17">
        <f>E153</f>
        <v>3</v>
      </c>
      <c r="P153" s="18">
        <f>N153/264</f>
        <v>0.7196969696969697</v>
      </c>
      <c r="Q153" s="10">
        <f>N153/240</f>
        <v>0.7916666666666666</v>
      </c>
    </row>
    <row r="154" spans="1:17" ht="12.75">
      <c r="A154" s="16">
        <v>3</v>
      </c>
      <c r="B154" s="16" t="s">
        <v>145</v>
      </c>
      <c r="C154" s="16" t="s">
        <v>58</v>
      </c>
      <c r="D154" s="16" t="s">
        <v>143</v>
      </c>
      <c r="E154" s="16">
        <v>3</v>
      </c>
      <c r="F154" s="16">
        <v>0</v>
      </c>
      <c r="G154" s="16">
        <v>10</v>
      </c>
      <c r="H154" s="16">
        <v>8</v>
      </c>
      <c r="I154" s="16">
        <v>2</v>
      </c>
      <c r="J154" s="16">
        <v>1</v>
      </c>
      <c r="K154" s="16">
        <v>0</v>
      </c>
      <c r="L154" s="16">
        <v>0</v>
      </c>
      <c r="M154" s="16">
        <f>E154+F154+G154+H154+I154+J154+K154+L154</f>
        <v>24</v>
      </c>
      <c r="N154" s="17">
        <f>E154*11+F154*10+G154*8+H154*5+I154*4+J154*2+K154*1+L154*0</f>
        <v>163</v>
      </c>
      <c r="O154" s="17">
        <f>E154</f>
        <v>3</v>
      </c>
      <c r="P154" s="18">
        <f>N154/264</f>
        <v>0.6174242424242424</v>
      </c>
      <c r="Q154" s="10">
        <f>N154/240</f>
        <v>0.6791666666666667</v>
      </c>
    </row>
    <row r="155" spans="1:17" ht="12.75">
      <c r="A155" s="20">
        <v>4</v>
      </c>
      <c r="B155" s="16" t="s">
        <v>146</v>
      </c>
      <c r="C155" s="20" t="s">
        <v>11</v>
      </c>
      <c r="D155" s="16" t="s">
        <v>143</v>
      </c>
      <c r="E155" s="16">
        <v>1</v>
      </c>
      <c r="F155" s="16">
        <v>0</v>
      </c>
      <c r="G155" s="16">
        <v>4</v>
      </c>
      <c r="H155" s="16">
        <v>11</v>
      </c>
      <c r="I155" s="16">
        <v>1</v>
      </c>
      <c r="J155" s="16">
        <v>3</v>
      </c>
      <c r="K155" s="16">
        <v>1</v>
      </c>
      <c r="L155" s="16">
        <v>3</v>
      </c>
      <c r="M155" s="16">
        <f>E155+F155+G155+H155+I155+J155+K155+L155</f>
        <v>24</v>
      </c>
      <c r="N155" s="17">
        <f>E155*11+F155*10+G155*8+H155*5+I155*4+J155*2+K155*1+L155*0</f>
        <v>109</v>
      </c>
      <c r="O155" s="17">
        <f>E155</f>
        <v>1</v>
      </c>
      <c r="P155" s="18">
        <f>N155/264</f>
        <v>0.4128787878787879</v>
      </c>
      <c r="Q155" s="10">
        <f>N155/240</f>
        <v>0.45416666666666666</v>
      </c>
    </row>
    <row r="156" spans="2:17" ht="12.75">
      <c r="B156" s="23"/>
      <c r="Q156" s="15"/>
    </row>
    <row r="157" spans="2:17" ht="15.75">
      <c r="B157" s="23"/>
      <c r="D157" s="30" t="s">
        <v>147</v>
      </c>
      <c r="Q157" s="15"/>
    </row>
    <row r="158" spans="2:17" ht="12.75">
      <c r="B158" s="23"/>
      <c r="Q158" s="15"/>
    </row>
    <row r="159" spans="1:17" s="19" customFormat="1" ht="12.75">
      <c r="A159" s="8">
        <v>1</v>
      </c>
      <c r="B159" s="8" t="s">
        <v>148</v>
      </c>
      <c r="C159" s="8" t="s">
        <v>28</v>
      </c>
      <c r="D159" s="8" t="s">
        <v>149</v>
      </c>
      <c r="E159" s="8">
        <v>2</v>
      </c>
      <c r="F159" s="8">
        <v>0</v>
      </c>
      <c r="G159" s="8">
        <v>8</v>
      </c>
      <c r="H159" s="8">
        <v>9</v>
      </c>
      <c r="I159" s="8">
        <v>0</v>
      </c>
      <c r="J159" s="8">
        <v>2</v>
      </c>
      <c r="K159" s="8">
        <v>2</v>
      </c>
      <c r="L159" s="8">
        <v>1</v>
      </c>
      <c r="M159" s="8">
        <f>E159+F159+G159+H159+I159+J159+K159+L159</f>
        <v>24</v>
      </c>
      <c r="N159" s="9">
        <f>E159*11+F159*10+G159*8+H159*5+I159*4+J159*2+K159*1+L159*0</f>
        <v>137</v>
      </c>
      <c r="O159" s="9">
        <f>E159</f>
        <v>2</v>
      </c>
      <c r="P159" s="10">
        <f>N159/264</f>
        <v>0.5189393939393939</v>
      </c>
      <c r="Q159" s="10">
        <f>N159/240</f>
        <v>0.5708333333333333</v>
      </c>
    </row>
    <row r="160" spans="2:17" ht="12.75">
      <c r="B160" s="23"/>
      <c r="Q160" s="15"/>
    </row>
    <row r="161" spans="2:17" ht="15.75">
      <c r="B161" s="23"/>
      <c r="C161" s="35"/>
      <c r="D161" s="30" t="s">
        <v>150</v>
      </c>
      <c r="Q161" s="15"/>
    </row>
    <row r="162" spans="2:17" ht="12.75">
      <c r="B162" s="23"/>
      <c r="Q162" s="15"/>
    </row>
    <row r="163" spans="1:17" s="19" customFormat="1" ht="12.75">
      <c r="A163" s="16">
        <v>1</v>
      </c>
      <c r="B163" s="8" t="s">
        <v>151</v>
      </c>
      <c r="C163" s="16"/>
      <c r="D163" s="16" t="s">
        <v>152</v>
      </c>
      <c r="E163" s="16">
        <v>6</v>
      </c>
      <c r="F163" s="16">
        <v>5</v>
      </c>
      <c r="G163" s="16">
        <v>8</v>
      </c>
      <c r="H163" s="16">
        <v>5</v>
      </c>
      <c r="I163" s="16">
        <v>0</v>
      </c>
      <c r="J163" s="16">
        <v>0</v>
      </c>
      <c r="K163" s="16">
        <v>0</v>
      </c>
      <c r="L163" s="16">
        <v>0</v>
      </c>
      <c r="M163" s="16">
        <f>E163+F163+G163+H163+I163+J163+K163+L163</f>
        <v>24</v>
      </c>
      <c r="N163" s="17">
        <f>E163*11+F163*10+G163*8+H163*5+I163*4+J163*2+K163*1+L163*0</f>
        <v>205</v>
      </c>
      <c r="O163" s="17">
        <f>E163</f>
        <v>6</v>
      </c>
      <c r="P163" s="18">
        <f>N163/264</f>
        <v>0.7765151515151515</v>
      </c>
      <c r="Q163" s="10">
        <f>N163/240</f>
        <v>0.8541666666666666</v>
      </c>
    </row>
    <row r="164" spans="2:17" ht="12.75">
      <c r="B164" s="23"/>
      <c r="Q164" s="15"/>
    </row>
    <row r="165" spans="2:17" ht="15.75">
      <c r="B165" s="23"/>
      <c r="D165" s="30" t="s">
        <v>153</v>
      </c>
      <c r="Q165" s="15"/>
    </row>
    <row r="166" spans="2:17" ht="12.75">
      <c r="B166" s="23"/>
      <c r="Q166" s="15"/>
    </row>
    <row r="167" spans="1:17" ht="12.75">
      <c r="A167" s="16">
        <v>1</v>
      </c>
      <c r="B167" s="16" t="s">
        <v>154</v>
      </c>
      <c r="C167" s="16" t="s">
        <v>11</v>
      </c>
      <c r="D167" s="16" t="s">
        <v>155</v>
      </c>
      <c r="E167" s="16">
        <v>0</v>
      </c>
      <c r="F167" s="16">
        <v>3</v>
      </c>
      <c r="G167" s="16">
        <v>9</v>
      </c>
      <c r="H167" s="16">
        <v>6</v>
      </c>
      <c r="I167" s="16">
        <v>0</v>
      </c>
      <c r="J167" s="16">
        <v>1</v>
      </c>
      <c r="K167" s="16">
        <v>4</v>
      </c>
      <c r="L167" s="16">
        <v>1</v>
      </c>
      <c r="M167" s="16">
        <f>E167+F167+G167+H167+I167+J167+K167+L167</f>
        <v>24</v>
      </c>
      <c r="N167" s="17">
        <f>E167*11+F167*10+G167*8+H167*5+I167*4+J167*2+K167*1+L167*0</f>
        <v>138</v>
      </c>
      <c r="O167" s="17">
        <f>E167</f>
        <v>0</v>
      </c>
      <c r="P167" s="18">
        <f>N167/264</f>
        <v>0.5227272727272727</v>
      </c>
      <c r="Q167" s="10">
        <f>N167/240</f>
        <v>0.575</v>
      </c>
    </row>
    <row r="168" spans="1:17" s="12" customFormat="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6"/>
      <c r="O168" s="6"/>
      <c r="P168" s="15"/>
      <c r="Q168" s="15"/>
    </row>
    <row r="169" spans="1:17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6"/>
      <c r="O169" s="6"/>
      <c r="P169" s="15"/>
      <c r="Q169" s="15"/>
    </row>
    <row r="170" spans="1:17" s="19" customFormat="1" ht="12.75">
      <c r="A170" s="16">
        <v>1</v>
      </c>
      <c r="B170" s="16" t="s">
        <v>156</v>
      </c>
      <c r="C170" s="16" t="s">
        <v>72</v>
      </c>
      <c r="D170" s="16" t="s">
        <v>157</v>
      </c>
      <c r="E170" s="16">
        <v>2</v>
      </c>
      <c r="F170" s="16">
        <v>1</v>
      </c>
      <c r="G170" s="16">
        <v>13</v>
      </c>
      <c r="H170" s="16">
        <v>7</v>
      </c>
      <c r="I170" s="16">
        <v>0</v>
      </c>
      <c r="J170" s="16">
        <v>0</v>
      </c>
      <c r="K170" s="16">
        <v>0</v>
      </c>
      <c r="L170" s="16">
        <v>1</v>
      </c>
      <c r="M170" s="16">
        <f>E170+F170+G170+H170+I170+J170+K170+L170</f>
        <v>24</v>
      </c>
      <c r="N170" s="17">
        <f>E170*11+F170*10+G170*8+H170*5+I170*4+J170*2+K170*1+L170*0</f>
        <v>171</v>
      </c>
      <c r="O170" s="17">
        <f>E170</f>
        <v>2</v>
      </c>
      <c r="P170" s="18">
        <f>N170/264</f>
        <v>0.6477272727272727</v>
      </c>
      <c r="Q170" s="10">
        <f>N170/240</f>
        <v>0.7125</v>
      </c>
    </row>
    <row r="171" spans="2:17" ht="12.75">
      <c r="B171" s="23"/>
      <c r="Q171" s="15"/>
    </row>
    <row r="172" spans="2:17" ht="12.75">
      <c r="B172" s="23"/>
      <c r="Q172" s="15"/>
    </row>
    <row r="173" spans="1:17" s="19" customFormat="1" ht="12.75">
      <c r="A173" s="16">
        <v>1</v>
      </c>
      <c r="B173" s="16" t="s">
        <v>158</v>
      </c>
      <c r="C173" s="16" t="s">
        <v>14</v>
      </c>
      <c r="D173" s="16" t="s">
        <v>159</v>
      </c>
      <c r="E173" s="16">
        <v>2</v>
      </c>
      <c r="F173" s="16">
        <v>6</v>
      </c>
      <c r="G173" s="16">
        <v>7</v>
      </c>
      <c r="H173" s="16">
        <v>6</v>
      </c>
      <c r="I173" s="16">
        <v>0</v>
      </c>
      <c r="J173" s="16">
        <v>1</v>
      </c>
      <c r="K173" s="16">
        <v>1</v>
      </c>
      <c r="L173" s="16">
        <v>1</v>
      </c>
      <c r="M173" s="16">
        <f>E173+F173+G173+H173+I173+J173+K173+L173</f>
        <v>24</v>
      </c>
      <c r="N173" s="17">
        <f>E173*11+F173*10+G173*8+H173*5+I173*4+J173*2+K173*1+L173*0</f>
        <v>171</v>
      </c>
      <c r="O173" s="17">
        <f>E173</f>
        <v>2</v>
      </c>
      <c r="P173" s="18">
        <f>N173/264</f>
        <v>0.6477272727272727</v>
      </c>
      <c r="Q173" s="10">
        <f>N173/240</f>
        <v>0.7125</v>
      </c>
    </row>
    <row r="174" spans="1:17" s="19" customFormat="1" ht="12.75">
      <c r="A174" s="16">
        <v>2</v>
      </c>
      <c r="B174" s="16" t="s">
        <v>160</v>
      </c>
      <c r="C174" s="16" t="s">
        <v>161</v>
      </c>
      <c r="D174" s="16" t="s">
        <v>159</v>
      </c>
      <c r="E174" s="16">
        <v>2</v>
      </c>
      <c r="F174" s="16">
        <v>3</v>
      </c>
      <c r="G174" s="16">
        <v>8</v>
      </c>
      <c r="H174" s="16">
        <v>9</v>
      </c>
      <c r="I174" s="16">
        <v>1</v>
      </c>
      <c r="J174" s="16">
        <v>1</v>
      </c>
      <c r="K174" s="16">
        <v>0</v>
      </c>
      <c r="L174" s="16">
        <v>0</v>
      </c>
      <c r="M174" s="16">
        <f>E174+F174+G174+H174+I174+J174+K174+L174</f>
        <v>24</v>
      </c>
      <c r="N174" s="17">
        <f>E174*11+F174*10+G174*8+H174*5+I174*4+J174*2+K174*1+L174*0</f>
        <v>167</v>
      </c>
      <c r="O174" s="17">
        <f>E174</f>
        <v>2</v>
      </c>
      <c r="P174" s="18">
        <f>N174/264</f>
        <v>0.6325757575757576</v>
      </c>
      <c r="Q174" s="10">
        <f>N174/240</f>
        <v>0.6958333333333333</v>
      </c>
    </row>
    <row r="175" spans="2:17" ht="12.75">
      <c r="B175" s="23"/>
      <c r="Q175" s="15"/>
    </row>
    <row r="176" spans="1:17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6"/>
      <c r="O176" s="6"/>
      <c r="P176" s="15"/>
      <c r="Q176" s="15"/>
    </row>
    <row r="177" spans="1:17" s="19" customFormat="1" ht="12.75">
      <c r="A177" s="20">
        <v>1</v>
      </c>
      <c r="B177" s="16" t="s">
        <v>162</v>
      </c>
      <c r="C177" s="20" t="s">
        <v>161</v>
      </c>
      <c r="D177" s="16" t="s">
        <v>163</v>
      </c>
      <c r="E177" s="16">
        <v>7</v>
      </c>
      <c r="F177" s="16">
        <v>7</v>
      </c>
      <c r="G177" s="16">
        <v>10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f>E177+F177+G177+H177+I177+J177+K177+L177</f>
        <v>24</v>
      </c>
      <c r="N177" s="17">
        <f>E177*11+F177*10+G177*8+H177*5+I177*4+J177*2+K177*1+L177*0</f>
        <v>227</v>
      </c>
      <c r="O177" s="17">
        <f>E177</f>
        <v>7</v>
      </c>
      <c r="P177" s="18">
        <f>N177/264</f>
        <v>0.8598484848484849</v>
      </c>
      <c r="Q177" s="10">
        <f>N177/240</f>
        <v>0.9458333333333333</v>
      </c>
    </row>
    <row r="178" spans="1:17" ht="12.75">
      <c r="A178" s="16">
        <v>2</v>
      </c>
      <c r="B178" s="16" t="s">
        <v>164</v>
      </c>
      <c r="C178" s="16" t="s">
        <v>11</v>
      </c>
      <c r="D178" s="16" t="s">
        <v>163</v>
      </c>
      <c r="E178" s="16">
        <v>1</v>
      </c>
      <c r="F178" s="16">
        <v>7</v>
      </c>
      <c r="G178" s="16">
        <v>12</v>
      </c>
      <c r="H178" s="16">
        <v>3</v>
      </c>
      <c r="I178" s="16">
        <v>1</v>
      </c>
      <c r="J178" s="16">
        <v>0</v>
      </c>
      <c r="K178" s="16">
        <v>0</v>
      </c>
      <c r="L178" s="16">
        <v>0</v>
      </c>
      <c r="M178" s="16">
        <f>E178+F178+G178+H178+I178+J178+K178+L178</f>
        <v>24</v>
      </c>
      <c r="N178" s="17">
        <f>E178*11+F178*10+G178*8+H178*5+I178*4+J178*2+K178*1+L178*0</f>
        <v>196</v>
      </c>
      <c r="O178" s="17">
        <f>E178</f>
        <v>1</v>
      </c>
      <c r="P178" s="18">
        <f>N178/264</f>
        <v>0.7424242424242424</v>
      </c>
      <c r="Q178" s="10">
        <f>N178/240</f>
        <v>0.8166666666666667</v>
      </c>
    </row>
    <row r="179" spans="1:17" s="19" customFormat="1" ht="12.75">
      <c r="A179" s="16">
        <v>3</v>
      </c>
      <c r="B179" s="16" t="s">
        <v>165</v>
      </c>
      <c r="C179" s="16" t="s">
        <v>11</v>
      </c>
      <c r="D179" s="16" t="s">
        <v>163</v>
      </c>
      <c r="E179" s="16">
        <v>4</v>
      </c>
      <c r="F179" s="16">
        <v>4</v>
      </c>
      <c r="G179" s="16">
        <v>8</v>
      </c>
      <c r="H179" s="16">
        <v>6</v>
      </c>
      <c r="I179" s="16">
        <v>0</v>
      </c>
      <c r="J179" s="16">
        <v>0</v>
      </c>
      <c r="K179" s="16">
        <v>1</v>
      </c>
      <c r="L179" s="16">
        <v>1</v>
      </c>
      <c r="M179" s="16">
        <f>E179+F179+G179+H179+I179+J179+K179+L179</f>
        <v>24</v>
      </c>
      <c r="N179" s="17">
        <f>E179*11+F179*10+G179*8+H179*5+I179*4+J179*2+K179*1+L179*0</f>
        <v>179</v>
      </c>
      <c r="O179" s="17">
        <f>E179</f>
        <v>4</v>
      </c>
      <c r="P179" s="18">
        <f>N179/264</f>
        <v>0.678030303030303</v>
      </c>
      <c r="Q179" s="10">
        <f>N179/240</f>
        <v>0.7458333333333333</v>
      </c>
    </row>
    <row r="180" spans="1:17" s="19" customFormat="1" ht="12.75">
      <c r="A180" s="16">
        <v>4</v>
      </c>
      <c r="B180" s="16" t="s">
        <v>166</v>
      </c>
      <c r="C180" s="16" t="s">
        <v>72</v>
      </c>
      <c r="D180" s="16" t="s">
        <v>163</v>
      </c>
      <c r="E180" s="16">
        <v>0</v>
      </c>
      <c r="F180" s="16">
        <v>3</v>
      </c>
      <c r="G180" s="16">
        <v>9</v>
      </c>
      <c r="H180" s="16">
        <v>7</v>
      </c>
      <c r="I180" s="16">
        <v>1</v>
      </c>
      <c r="J180" s="16">
        <v>0</v>
      </c>
      <c r="K180" s="16">
        <v>3</v>
      </c>
      <c r="L180" s="16">
        <v>1</v>
      </c>
      <c r="M180" s="16">
        <f>E180+F180+G180+H180+I180+J180+K180+L180</f>
        <v>24</v>
      </c>
      <c r="N180" s="17">
        <f>E180*11+F180*10+G180*8+H180*5+I180*4+J180*2+K180*1+L180*0</f>
        <v>144</v>
      </c>
      <c r="O180" s="17">
        <f>E180</f>
        <v>0</v>
      </c>
      <c r="P180" s="18">
        <f>N180/264</f>
        <v>0.5454545454545454</v>
      </c>
      <c r="Q180" s="10">
        <f>N180/240</f>
        <v>0.6</v>
      </c>
    </row>
    <row r="181" spans="1:17" ht="12.75">
      <c r="A181" s="34"/>
      <c r="B181" s="13"/>
      <c r="C181" s="34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6"/>
      <c r="O181" s="6"/>
      <c r="P181" s="15"/>
      <c r="Q181" s="15"/>
    </row>
    <row r="182" spans="1:17" ht="15.75">
      <c r="A182" s="13"/>
      <c r="B182" s="13"/>
      <c r="C182" s="13"/>
      <c r="D182" s="33" t="s">
        <v>167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6"/>
      <c r="O182" s="6"/>
      <c r="P182" s="15"/>
      <c r="Q182" s="15"/>
    </row>
    <row r="183" spans="2:17" ht="12.75">
      <c r="B183" s="23"/>
      <c r="Q183" s="15"/>
    </row>
    <row r="184" spans="1:17" s="19" customFormat="1" ht="12.75">
      <c r="A184" s="21">
        <v>1</v>
      </c>
      <c r="B184" s="8" t="s">
        <v>168</v>
      </c>
      <c r="C184" s="8" t="s">
        <v>72</v>
      </c>
      <c r="D184" s="8" t="s">
        <v>169</v>
      </c>
      <c r="E184" s="8">
        <v>7</v>
      </c>
      <c r="F184" s="8">
        <v>1</v>
      </c>
      <c r="G184" s="8">
        <v>14</v>
      </c>
      <c r="H184" s="8">
        <v>2</v>
      </c>
      <c r="I184" s="8">
        <v>0</v>
      </c>
      <c r="J184" s="8">
        <v>0</v>
      </c>
      <c r="K184" s="8">
        <v>0</v>
      </c>
      <c r="L184" s="8">
        <v>0</v>
      </c>
      <c r="M184" s="8">
        <f>E184+F184+G184+H184+I184+J184+K184+L184</f>
        <v>24</v>
      </c>
      <c r="N184" s="9">
        <f>E184*11+F184*10+G184*8+H184*5+I184*4+J184*2+K184*1+L184*0</f>
        <v>209</v>
      </c>
      <c r="O184" s="9">
        <f>E184</f>
        <v>7</v>
      </c>
      <c r="P184" s="10">
        <f>N184/264</f>
        <v>0.7916666666666666</v>
      </c>
      <c r="Q184" s="10">
        <f>N184/240</f>
        <v>0.8708333333333333</v>
      </c>
    </row>
    <row r="185" spans="1:17" s="19" customFormat="1" ht="12.75">
      <c r="A185" s="8">
        <v>2</v>
      </c>
      <c r="B185" s="8" t="s">
        <v>170</v>
      </c>
      <c r="C185" s="8" t="s">
        <v>11</v>
      </c>
      <c r="D185" s="8" t="s">
        <v>169</v>
      </c>
      <c r="E185" s="8">
        <v>2</v>
      </c>
      <c r="F185" s="8">
        <v>5</v>
      </c>
      <c r="G185" s="8">
        <v>11</v>
      </c>
      <c r="H185" s="8">
        <v>6</v>
      </c>
      <c r="I185" s="8">
        <v>0</v>
      </c>
      <c r="J185" s="8">
        <v>0</v>
      </c>
      <c r="K185" s="8">
        <v>0</v>
      </c>
      <c r="L185" s="8">
        <v>0</v>
      </c>
      <c r="M185" s="8">
        <f>E185+F185+G185+H185+I185+J185+K185+L185</f>
        <v>24</v>
      </c>
      <c r="N185" s="9">
        <f>E185*11+F185*10+G185*8+H185*5+I185*4+J185*2+K185*1+L185*0</f>
        <v>190</v>
      </c>
      <c r="O185" s="9">
        <f>E185</f>
        <v>2</v>
      </c>
      <c r="P185" s="10">
        <f>N185/264</f>
        <v>0.7196969696969697</v>
      </c>
      <c r="Q185" s="10">
        <f>N185/240</f>
        <v>0.7916666666666666</v>
      </c>
    </row>
    <row r="186" spans="1:17" s="19" customFormat="1" ht="12.75">
      <c r="A186" s="8">
        <v>3</v>
      </c>
      <c r="B186" s="8" t="s">
        <v>171</v>
      </c>
      <c r="C186" s="8" t="s">
        <v>11</v>
      </c>
      <c r="D186" s="8" t="s">
        <v>169</v>
      </c>
      <c r="E186" s="8">
        <v>1</v>
      </c>
      <c r="F186" s="8">
        <v>1</v>
      </c>
      <c r="G186" s="8">
        <v>5</v>
      </c>
      <c r="H186" s="8">
        <v>16</v>
      </c>
      <c r="I186" s="8">
        <v>0</v>
      </c>
      <c r="J186" s="8">
        <v>1</v>
      </c>
      <c r="K186" s="8">
        <v>0</v>
      </c>
      <c r="L186" s="8">
        <v>0</v>
      </c>
      <c r="M186" s="8">
        <f>E186+F186+G186+H186+I186+J186+K186+L186</f>
        <v>24</v>
      </c>
      <c r="N186" s="9">
        <f>E186*11+F186*10+G186*8+H186*5+I186*4+J186*2+K186*1+L186*0</f>
        <v>143</v>
      </c>
      <c r="O186" s="9">
        <f>E186</f>
        <v>1</v>
      </c>
      <c r="P186" s="10">
        <f>N186/264</f>
        <v>0.5416666666666666</v>
      </c>
      <c r="Q186" s="10">
        <f>N186/240</f>
        <v>0.5958333333333333</v>
      </c>
    </row>
    <row r="187" spans="2:17" ht="12.75">
      <c r="B187" s="23"/>
      <c r="Q187" s="15"/>
    </row>
    <row r="188" spans="2:17" ht="12.75">
      <c r="B188" s="23"/>
      <c r="Q188" s="15"/>
    </row>
    <row r="189" spans="1:17" ht="12.75">
      <c r="A189" s="20">
        <v>1</v>
      </c>
      <c r="B189" s="16" t="s">
        <v>172</v>
      </c>
      <c r="C189" s="20" t="s">
        <v>11</v>
      </c>
      <c r="D189" s="20" t="s">
        <v>173</v>
      </c>
      <c r="E189" s="16">
        <v>6</v>
      </c>
      <c r="F189" s="16">
        <v>3</v>
      </c>
      <c r="G189" s="16">
        <v>11</v>
      </c>
      <c r="H189" s="16">
        <v>4</v>
      </c>
      <c r="I189" s="16">
        <v>0</v>
      </c>
      <c r="J189" s="16">
        <v>0</v>
      </c>
      <c r="K189" s="16">
        <v>0</v>
      </c>
      <c r="L189" s="16">
        <v>0</v>
      </c>
      <c r="M189" s="16">
        <f>E189+F189+G189+H189+I189+J189+K189+L189</f>
        <v>24</v>
      </c>
      <c r="N189" s="17">
        <f>E189*11+F189*10+G189*8+H189*5+I189*4+J189*2+K189*1+L189*0</f>
        <v>204</v>
      </c>
      <c r="O189" s="17">
        <f>E189</f>
        <v>6</v>
      </c>
      <c r="P189" s="18">
        <f>N189/264</f>
        <v>0.7727272727272727</v>
      </c>
      <c r="Q189" s="10">
        <f>N189/240</f>
        <v>0.85</v>
      </c>
    </row>
    <row r="190" spans="2:17" ht="12.75">
      <c r="B190" s="23"/>
      <c r="Q190" s="15"/>
    </row>
    <row r="191" spans="1:17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6"/>
      <c r="O191" s="6"/>
      <c r="P191" s="15"/>
      <c r="Q191" s="15"/>
    </row>
    <row r="192" spans="1:17" ht="12.75">
      <c r="A192" s="16">
        <v>1</v>
      </c>
      <c r="B192" s="16" t="s">
        <v>174</v>
      </c>
      <c r="C192" s="20" t="s">
        <v>11</v>
      </c>
      <c r="D192" s="16" t="s">
        <v>175</v>
      </c>
      <c r="E192" s="16">
        <v>7</v>
      </c>
      <c r="F192" s="16">
        <v>6</v>
      </c>
      <c r="G192" s="16">
        <v>11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f>E192+F192+G192+H192+I192+J192+K192+L192</f>
        <v>24</v>
      </c>
      <c r="N192" s="17">
        <f>E192*11+F192*10+G192*8+H192*5+I192*4+J192*2+K192*1+L192*0</f>
        <v>225</v>
      </c>
      <c r="O192" s="17">
        <f>E192</f>
        <v>7</v>
      </c>
      <c r="P192" s="18">
        <f>N192/264</f>
        <v>0.8522727272727273</v>
      </c>
      <c r="Q192" s="10">
        <f>N192/240</f>
        <v>0.9375</v>
      </c>
    </row>
    <row r="193" spans="1:17" s="19" customFormat="1" ht="12.75">
      <c r="A193" s="16">
        <v>2</v>
      </c>
      <c r="B193" s="16" t="s">
        <v>176</v>
      </c>
      <c r="C193" s="16" t="s">
        <v>161</v>
      </c>
      <c r="D193" s="16" t="s">
        <v>175</v>
      </c>
      <c r="E193" s="16">
        <v>1</v>
      </c>
      <c r="F193" s="16">
        <v>10</v>
      </c>
      <c r="G193" s="16">
        <v>10</v>
      </c>
      <c r="H193" s="16">
        <v>3</v>
      </c>
      <c r="I193" s="16">
        <v>0</v>
      </c>
      <c r="J193" s="16">
        <v>0</v>
      </c>
      <c r="K193" s="16">
        <v>0</v>
      </c>
      <c r="L193" s="16">
        <v>0</v>
      </c>
      <c r="M193" s="16">
        <f>E193+F193+G193+H193+I193+J193+K193+L193</f>
        <v>24</v>
      </c>
      <c r="N193" s="17">
        <f>E193*11+F193*10+G193*8+H193*5+I193*4+J193*2+K193*1+L193*0</f>
        <v>206</v>
      </c>
      <c r="O193" s="17">
        <f>E193</f>
        <v>1</v>
      </c>
      <c r="P193" s="18">
        <f>N193/264</f>
        <v>0.7803030303030303</v>
      </c>
      <c r="Q193" s="10">
        <f>N193/240</f>
        <v>0.8583333333333333</v>
      </c>
    </row>
    <row r="194" spans="1:17" s="19" customFormat="1" ht="12.75">
      <c r="A194" s="16">
        <v>3</v>
      </c>
      <c r="B194" s="16" t="s">
        <v>177</v>
      </c>
      <c r="C194" s="20" t="s">
        <v>178</v>
      </c>
      <c r="D194" s="16" t="s">
        <v>175</v>
      </c>
      <c r="E194" s="16">
        <v>2</v>
      </c>
      <c r="F194" s="16">
        <v>7</v>
      </c>
      <c r="G194" s="16">
        <v>12</v>
      </c>
      <c r="H194" s="16">
        <v>3</v>
      </c>
      <c r="I194" s="16">
        <v>0</v>
      </c>
      <c r="J194" s="16">
        <v>0</v>
      </c>
      <c r="K194" s="16">
        <v>0</v>
      </c>
      <c r="L194" s="16">
        <v>0</v>
      </c>
      <c r="M194" s="16">
        <f>E194+F194+G194+H194+I194+J194+K194+L194</f>
        <v>24</v>
      </c>
      <c r="N194" s="17">
        <f>E194*11+F194*10+G194*8+H194*5+I194*4+J194*2+K194*1+L194*0</f>
        <v>203</v>
      </c>
      <c r="O194" s="17">
        <f>E194</f>
        <v>2</v>
      </c>
      <c r="P194" s="18">
        <f>N194/264</f>
        <v>0.7689393939393939</v>
      </c>
      <c r="Q194" s="10">
        <f>N194/240</f>
        <v>0.8458333333333333</v>
      </c>
    </row>
    <row r="195" spans="1:17" s="19" customFormat="1" ht="12.75">
      <c r="A195" s="16">
        <v>4</v>
      </c>
      <c r="B195" s="16" t="s">
        <v>179</v>
      </c>
      <c r="C195" s="16" t="s">
        <v>161</v>
      </c>
      <c r="D195" s="16" t="s">
        <v>175</v>
      </c>
      <c r="E195" s="16">
        <v>2</v>
      </c>
      <c r="F195" s="16">
        <v>6</v>
      </c>
      <c r="G195" s="16">
        <v>12</v>
      </c>
      <c r="H195" s="16">
        <v>4</v>
      </c>
      <c r="I195" s="16">
        <v>0</v>
      </c>
      <c r="J195" s="16">
        <v>0</v>
      </c>
      <c r="K195" s="16">
        <v>0</v>
      </c>
      <c r="L195" s="16">
        <v>0</v>
      </c>
      <c r="M195" s="16">
        <f>E195+F195+G195+H195+I195+J195+K195+L195</f>
        <v>24</v>
      </c>
      <c r="N195" s="17">
        <f>E195*11+F195*10+G195*8+H195*5+I195*4+J195*2+K195*1+L195*0</f>
        <v>198</v>
      </c>
      <c r="O195" s="17">
        <f>E195</f>
        <v>2</v>
      </c>
      <c r="P195" s="18">
        <f>N195/264</f>
        <v>0.75</v>
      </c>
      <c r="Q195" s="10">
        <f>N195/240</f>
        <v>0.825</v>
      </c>
    </row>
    <row r="196" spans="1:17" s="19" customFormat="1" ht="12.75">
      <c r="A196" s="16">
        <v>5</v>
      </c>
      <c r="B196" s="16" t="s">
        <v>180</v>
      </c>
      <c r="C196" s="20" t="s">
        <v>94</v>
      </c>
      <c r="D196" s="16" t="s">
        <v>175</v>
      </c>
      <c r="E196" s="16">
        <v>1</v>
      </c>
      <c r="F196" s="16">
        <v>1</v>
      </c>
      <c r="G196" s="16">
        <v>7</v>
      </c>
      <c r="H196" s="16">
        <v>6</v>
      </c>
      <c r="I196" s="16">
        <v>3</v>
      </c>
      <c r="J196" s="16">
        <v>2</v>
      </c>
      <c r="K196" s="16">
        <v>2</v>
      </c>
      <c r="L196" s="16">
        <v>2</v>
      </c>
      <c r="M196" s="16">
        <f>E196+F196+G196+H196+I196+J196+K196+L196</f>
        <v>24</v>
      </c>
      <c r="N196" s="17">
        <f>E196*11+F196*10+G196*8+H196*5+I196*4+J196*2+K196*1+L196*0</f>
        <v>125</v>
      </c>
      <c r="O196" s="17">
        <f>E196</f>
        <v>1</v>
      </c>
      <c r="P196" s="18">
        <f>N196/264</f>
        <v>0.4734848484848485</v>
      </c>
      <c r="Q196" s="10">
        <f>N196/240</f>
        <v>0.5208333333333334</v>
      </c>
    </row>
    <row r="197" spans="1:17" s="19" customFormat="1" ht="12.75">
      <c r="A197" s="13"/>
      <c r="B197" s="13"/>
      <c r="C197" s="34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6"/>
      <c r="O197" s="6"/>
      <c r="P197" s="15"/>
      <c r="Q197" s="15"/>
    </row>
    <row r="198" spans="2:17" ht="15.75">
      <c r="B198" s="23"/>
      <c r="D198" s="30" t="s">
        <v>181</v>
      </c>
      <c r="Q198" s="15"/>
    </row>
    <row r="199" spans="1:17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13"/>
      <c r="N199" s="6"/>
      <c r="O199" s="6"/>
      <c r="P199" s="15"/>
      <c r="Q199" s="15"/>
    </row>
    <row r="200" spans="1:17" ht="12.75">
      <c r="A200" s="16">
        <v>1</v>
      </c>
      <c r="B200" s="16" t="s">
        <v>182</v>
      </c>
      <c r="C200" s="16" t="s">
        <v>11</v>
      </c>
      <c r="D200" s="16" t="s">
        <v>183</v>
      </c>
      <c r="E200" s="16">
        <v>1</v>
      </c>
      <c r="F200" s="16">
        <v>3</v>
      </c>
      <c r="G200" s="16">
        <v>11</v>
      </c>
      <c r="H200" s="16">
        <v>4</v>
      </c>
      <c r="I200" s="16">
        <v>1</v>
      </c>
      <c r="J200" s="16">
        <v>2</v>
      </c>
      <c r="K200" s="16">
        <v>1</v>
      </c>
      <c r="L200" s="16">
        <v>1</v>
      </c>
      <c r="M200" s="16">
        <f>E200+F200+G200+H200+I200+J200+K200+L200</f>
        <v>24</v>
      </c>
      <c r="N200" s="17">
        <f>E200*11+F200*10+G200*8+H200*5+I200*4+J200*2+K200*1+L200*0</f>
        <v>158</v>
      </c>
      <c r="O200" s="17">
        <f>E200</f>
        <v>1</v>
      </c>
      <c r="P200" s="18">
        <f>N200/264</f>
        <v>0.5984848484848485</v>
      </c>
      <c r="Q200" s="10">
        <f>N200/240</f>
        <v>0.6583333333333333</v>
      </c>
    </row>
    <row r="201" spans="1:17" ht="12.75">
      <c r="A201" s="16">
        <v>2</v>
      </c>
      <c r="B201" s="16" t="s">
        <v>184</v>
      </c>
      <c r="C201" s="16" t="s">
        <v>94</v>
      </c>
      <c r="D201" s="16" t="s">
        <v>183</v>
      </c>
      <c r="E201" s="16">
        <v>2</v>
      </c>
      <c r="F201" s="16">
        <v>1</v>
      </c>
      <c r="G201" s="16">
        <v>8</v>
      </c>
      <c r="H201" s="16">
        <v>11</v>
      </c>
      <c r="I201" s="16">
        <v>1</v>
      </c>
      <c r="J201" s="16">
        <v>0</v>
      </c>
      <c r="K201" s="16">
        <v>0</v>
      </c>
      <c r="L201" s="16">
        <v>1</v>
      </c>
      <c r="M201" s="16">
        <f>E201+F201+G201+H201+I201+J201+K201+L201</f>
        <v>24</v>
      </c>
      <c r="N201" s="17">
        <f>E201*11+F201*10+G201*8+H201*5+I201*4+J201*2+K201*1+L201*0</f>
        <v>155</v>
      </c>
      <c r="O201" s="17">
        <f>E201</f>
        <v>2</v>
      </c>
      <c r="P201" s="18">
        <f>N201/264</f>
        <v>0.5871212121212122</v>
      </c>
      <c r="Q201" s="10">
        <f>N201/240</f>
        <v>0.6458333333333334</v>
      </c>
    </row>
    <row r="202" ht="12.75">
      <c r="B202" s="23"/>
    </row>
    <row r="203" ht="12.75">
      <c r="B203" s="23"/>
    </row>
    <row r="204" spans="1:16" s="19" customFormat="1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6"/>
      <c r="O204" s="6"/>
      <c r="P204" s="15"/>
    </row>
    <row r="205" spans="1:16" s="19" customFormat="1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6"/>
      <c r="O205" s="6"/>
      <c r="P205" s="15"/>
    </row>
    <row r="206" ht="12.75">
      <c r="B206" s="23"/>
    </row>
    <row r="207" spans="1:16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6"/>
      <c r="O207" s="6"/>
      <c r="P207" s="15"/>
    </row>
    <row r="208" spans="1:16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6"/>
      <c r="O208" s="6"/>
      <c r="P208" s="15"/>
    </row>
    <row r="209" ht="12.75">
      <c r="B209" s="23"/>
    </row>
    <row r="210" spans="1:16" s="19" customFormat="1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6"/>
      <c r="O210" s="6"/>
      <c r="P210" s="15"/>
    </row>
    <row r="211" spans="1:16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6"/>
      <c r="O211" s="6"/>
      <c r="P211" s="15"/>
    </row>
    <row r="212" ht="12.75">
      <c r="B212" s="23"/>
    </row>
    <row r="213" ht="12.75">
      <c r="B213" s="23"/>
    </row>
    <row r="214" spans="1:16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6"/>
      <c r="O214" s="6"/>
      <c r="P214" s="15"/>
    </row>
    <row r="215" spans="1:16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6"/>
      <c r="O215" s="6"/>
      <c r="P215" s="15"/>
    </row>
    <row r="216" ht="12.75">
      <c r="B216" s="23"/>
    </row>
    <row r="220" spans="1:16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6"/>
      <c r="O220" s="6"/>
      <c r="P220" s="15"/>
    </row>
    <row r="221" spans="1:16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13"/>
      <c r="N221" s="6"/>
      <c r="O221" s="6"/>
      <c r="P221" s="15"/>
    </row>
    <row r="224" spans="1:16" s="19" customFormat="1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6"/>
      <c r="O224" s="6"/>
      <c r="P224" s="15"/>
    </row>
    <row r="225" spans="1:16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13"/>
      <c r="N225" s="6"/>
      <c r="O225" s="6"/>
      <c r="P225" s="15"/>
    </row>
    <row r="227" spans="1:16" s="19" customFormat="1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6"/>
      <c r="O227" s="6"/>
      <c r="P227" s="15"/>
    </row>
    <row r="228" spans="1:16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13"/>
      <c r="N228" s="6"/>
      <c r="O228" s="6"/>
      <c r="P228" s="15"/>
    </row>
    <row r="230" spans="1:16" s="19" customFormat="1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6"/>
      <c r="O230" s="6"/>
      <c r="P230" s="15"/>
    </row>
    <row r="231" spans="1:16" ht="12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13"/>
      <c r="N231" s="6"/>
      <c r="O231" s="6"/>
      <c r="P231" s="15"/>
    </row>
    <row r="233" spans="1:16" s="19" customFormat="1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6"/>
      <c r="O233" s="6"/>
      <c r="P233" s="15"/>
    </row>
    <row r="234" spans="1:16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13"/>
      <c r="N234" s="6"/>
      <c r="O234" s="6"/>
      <c r="P234" s="15"/>
    </row>
    <row r="236" spans="1:16" s="19" customFormat="1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6"/>
      <c r="O236" s="6"/>
      <c r="P236" s="15"/>
    </row>
    <row r="237" spans="1:16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13"/>
      <c r="N237" s="6"/>
      <c r="O237" s="6"/>
      <c r="P237" s="15"/>
    </row>
    <row r="239" spans="1:16" s="19" customFormat="1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6"/>
      <c r="O239" s="6"/>
      <c r="P239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Fábos László</cp:lastModifiedBy>
  <dcterms:created xsi:type="dcterms:W3CDTF">2013-05-21T05:12:34Z</dcterms:created>
  <dcterms:modified xsi:type="dcterms:W3CDTF">2013-05-21T05:12:34Z</dcterms:modified>
  <cp:category/>
  <cp:version/>
  <cp:contentType/>
  <cp:contentStatus/>
</cp:coreProperties>
</file>